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Users\Fajar Prayoga\Documents\Jay\2024\unpak\semester I\Statistika\tugas UTS\1\new\"/>
    </mc:Choice>
  </mc:AlternateContent>
  <xr:revisionPtr revIDLastSave="0" documentId="13_ncr:1_{B8DBA4A8-5D51-40F1-B7CE-50713AF3067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orm Responses" sheetId="1" r:id="rId1"/>
    <sheet name="Olah Data" sheetId="2" r:id="rId2"/>
    <sheet name="Olah Data - reversed" sheetId="6" r:id="rId3"/>
    <sheet name="validity and reliability" sheetId="4" r:id="rId4"/>
    <sheet name="tabel r" sheetId="3" r:id="rId5"/>
    <sheet name="distribusi freq" sheetId="5" r:id="rId6"/>
    <sheet name="dist freq - fin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5" l="1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C41" i="5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5" i="7"/>
  <c r="R5" i="7"/>
  <c r="E6" i="7"/>
  <c r="T6" i="7" s="1"/>
  <c r="V6" i="7" s="1"/>
  <c r="E7" i="7"/>
  <c r="E8" i="7"/>
  <c r="E9" i="7"/>
  <c r="T9" i="7" s="1"/>
  <c r="V9" i="7" s="1"/>
  <c r="E10" i="7"/>
  <c r="T10" i="7" s="1"/>
  <c r="V10" i="7" s="1"/>
  <c r="E11" i="7"/>
  <c r="E12" i="7"/>
  <c r="E13" i="7"/>
  <c r="T13" i="7" s="1"/>
  <c r="V13" i="7" s="1"/>
  <c r="E14" i="7"/>
  <c r="T14" i="7" s="1"/>
  <c r="V14" i="7" s="1"/>
  <c r="E15" i="7"/>
  <c r="T15" i="7" s="1"/>
  <c r="V15" i="7" s="1"/>
  <c r="E16" i="7"/>
  <c r="E17" i="7"/>
  <c r="T17" i="7" s="1"/>
  <c r="V17" i="7" s="1"/>
  <c r="E18" i="7"/>
  <c r="T18" i="7" s="1"/>
  <c r="V18" i="7" s="1"/>
  <c r="E19" i="7"/>
  <c r="E20" i="7"/>
  <c r="E21" i="7"/>
  <c r="T21" i="7" s="1"/>
  <c r="V21" i="7" s="1"/>
  <c r="E22" i="7"/>
  <c r="T22" i="7" s="1"/>
  <c r="V22" i="7" s="1"/>
  <c r="E23" i="7"/>
  <c r="E24" i="7"/>
  <c r="E25" i="7"/>
  <c r="T25" i="7" s="1"/>
  <c r="V25" i="7" s="1"/>
  <c r="E26" i="7"/>
  <c r="T26" i="7" s="1"/>
  <c r="V26" i="7" s="1"/>
  <c r="E27" i="7"/>
  <c r="T27" i="7" s="1"/>
  <c r="V27" i="7" s="1"/>
  <c r="E28" i="7"/>
  <c r="E29" i="7"/>
  <c r="T29" i="7" s="1"/>
  <c r="V29" i="7" s="1"/>
  <c r="E30" i="7"/>
  <c r="T30" i="7" s="1"/>
  <c r="V30" i="7" s="1"/>
  <c r="E31" i="7"/>
  <c r="E32" i="7"/>
  <c r="E33" i="7"/>
  <c r="T33" i="7" s="1"/>
  <c r="V33" i="7" s="1"/>
  <c r="E34" i="7"/>
  <c r="T34" i="7" s="1"/>
  <c r="V34" i="7" s="1"/>
  <c r="E35" i="7"/>
  <c r="E36" i="7"/>
  <c r="E37" i="7"/>
  <c r="T37" i="7" s="1"/>
  <c r="V37" i="7" s="1"/>
  <c r="E38" i="7"/>
  <c r="E39" i="7"/>
  <c r="T39" i="7" s="1"/>
  <c r="V39" i="7" s="1"/>
  <c r="E40" i="7"/>
  <c r="E41" i="7"/>
  <c r="T41" i="7" s="1"/>
  <c r="V41" i="7" s="1"/>
  <c r="E42" i="7"/>
  <c r="T42" i="7" s="1"/>
  <c r="V42" i="7" s="1"/>
  <c r="E43" i="7"/>
  <c r="E44" i="7"/>
  <c r="E5" i="7"/>
  <c r="T5" i="7" s="1"/>
  <c r="V5" i="7" s="1"/>
  <c r="E50" i="5"/>
  <c r="G72" i="5" s="1"/>
  <c r="E47" i="5"/>
  <c r="G69" i="5" s="1"/>
  <c r="G74" i="5" s="1"/>
  <c r="F47" i="5"/>
  <c r="I69" i="5" s="1"/>
  <c r="G47" i="5"/>
  <c r="K69" i="5" s="1"/>
  <c r="K74" i="5" s="1"/>
  <c r="H47" i="5"/>
  <c r="M69" i="5" s="1"/>
  <c r="I47" i="5"/>
  <c r="O69" i="5" s="1"/>
  <c r="J47" i="5"/>
  <c r="Q69" i="5" s="1"/>
  <c r="K47" i="5"/>
  <c r="S69" i="5" s="1"/>
  <c r="L47" i="5"/>
  <c r="U69" i="5" s="1"/>
  <c r="M47" i="5"/>
  <c r="W69" i="5" s="1"/>
  <c r="N47" i="5"/>
  <c r="Y69" i="5" s="1"/>
  <c r="O47" i="5"/>
  <c r="AA69" i="5" s="1"/>
  <c r="P47" i="5"/>
  <c r="AC69" i="5" s="1"/>
  <c r="AC74" i="5" s="1"/>
  <c r="Q47" i="5"/>
  <c r="AE69" i="5" s="1"/>
  <c r="AE74" i="5" s="1"/>
  <c r="R47" i="5"/>
  <c r="AG69" i="5" s="1"/>
  <c r="S47" i="5"/>
  <c r="AI69" i="5" s="1"/>
  <c r="AI74" i="5" s="1"/>
  <c r="T47" i="5"/>
  <c r="AK69" i="5" s="1"/>
  <c r="U47" i="5"/>
  <c r="AM69" i="5" s="1"/>
  <c r="V47" i="5"/>
  <c r="AO69" i="5" s="1"/>
  <c r="W47" i="5"/>
  <c r="AQ69" i="5" s="1"/>
  <c r="X47" i="5"/>
  <c r="AS69" i="5" s="1"/>
  <c r="Y47" i="5"/>
  <c r="AU69" i="5" s="1"/>
  <c r="Z47" i="5"/>
  <c r="AW69" i="5" s="1"/>
  <c r="AA47" i="5"/>
  <c r="AY69" i="5" s="1"/>
  <c r="AB47" i="5"/>
  <c r="BA69" i="5" s="1"/>
  <c r="BA74" i="5" s="1"/>
  <c r="AC47" i="5"/>
  <c r="BC69" i="5" s="1"/>
  <c r="BC74" i="5" s="1"/>
  <c r="AD47" i="5"/>
  <c r="BE69" i="5" s="1"/>
  <c r="AE47" i="5"/>
  <c r="BG69" i="5" s="1"/>
  <c r="BG74" i="5" s="1"/>
  <c r="AF47" i="5"/>
  <c r="BI69" i="5" s="1"/>
  <c r="AG47" i="5"/>
  <c r="BK69" i="5" s="1"/>
  <c r="AH47" i="5"/>
  <c r="BM69" i="5" s="1"/>
  <c r="AI47" i="5"/>
  <c r="BO69" i="5" s="1"/>
  <c r="AJ47" i="5"/>
  <c r="BQ69" i="5" s="1"/>
  <c r="AK47" i="5"/>
  <c r="BS69" i="5" s="1"/>
  <c r="AL47" i="5"/>
  <c r="BU69" i="5" s="1"/>
  <c r="AM47" i="5"/>
  <c r="BW69" i="5" s="1"/>
  <c r="AN47" i="5"/>
  <c r="BY69" i="5" s="1"/>
  <c r="BY74" i="5" s="1"/>
  <c r="AO47" i="5"/>
  <c r="CA69" i="5" s="1"/>
  <c r="CA74" i="5" s="1"/>
  <c r="AP47" i="5"/>
  <c r="CC69" i="5" s="1"/>
  <c r="E48" i="5"/>
  <c r="G70" i="5" s="1"/>
  <c r="F48" i="5"/>
  <c r="I70" i="5" s="1"/>
  <c r="G48" i="5"/>
  <c r="K70" i="5" s="1"/>
  <c r="H48" i="5"/>
  <c r="M70" i="5" s="1"/>
  <c r="I48" i="5"/>
  <c r="O70" i="5" s="1"/>
  <c r="J48" i="5"/>
  <c r="Q70" i="5" s="1"/>
  <c r="K48" i="5"/>
  <c r="S70" i="5" s="1"/>
  <c r="L48" i="5"/>
  <c r="U70" i="5" s="1"/>
  <c r="M48" i="5"/>
  <c r="W70" i="5" s="1"/>
  <c r="N48" i="5"/>
  <c r="Y70" i="5" s="1"/>
  <c r="O48" i="5"/>
  <c r="AA70" i="5" s="1"/>
  <c r="P48" i="5"/>
  <c r="AC70" i="5" s="1"/>
  <c r="Q48" i="5"/>
  <c r="AE70" i="5" s="1"/>
  <c r="R48" i="5"/>
  <c r="AG70" i="5" s="1"/>
  <c r="S48" i="5"/>
  <c r="AI70" i="5" s="1"/>
  <c r="T48" i="5"/>
  <c r="AK70" i="5" s="1"/>
  <c r="U48" i="5"/>
  <c r="AM70" i="5" s="1"/>
  <c r="V48" i="5"/>
  <c r="AO70" i="5" s="1"/>
  <c r="W48" i="5"/>
  <c r="AQ70" i="5" s="1"/>
  <c r="X48" i="5"/>
  <c r="AS70" i="5" s="1"/>
  <c r="Y48" i="5"/>
  <c r="AU70" i="5" s="1"/>
  <c r="Z48" i="5"/>
  <c r="AW70" i="5" s="1"/>
  <c r="AA48" i="5"/>
  <c r="AY70" i="5" s="1"/>
  <c r="AB48" i="5"/>
  <c r="BA70" i="5" s="1"/>
  <c r="AC48" i="5"/>
  <c r="BC70" i="5" s="1"/>
  <c r="AD48" i="5"/>
  <c r="BE70" i="5" s="1"/>
  <c r="AE48" i="5"/>
  <c r="BG70" i="5" s="1"/>
  <c r="AF48" i="5"/>
  <c r="BI70" i="5" s="1"/>
  <c r="AG48" i="5"/>
  <c r="BK70" i="5" s="1"/>
  <c r="AH48" i="5"/>
  <c r="BM70" i="5" s="1"/>
  <c r="AI48" i="5"/>
  <c r="BO70" i="5" s="1"/>
  <c r="AJ48" i="5"/>
  <c r="BQ70" i="5" s="1"/>
  <c r="AK48" i="5"/>
  <c r="BS70" i="5" s="1"/>
  <c r="AL48" i="5"/>
  <c r="BU70" i="5" s="1"/>
  <c r="AM48" i="5"/>
  <c r="BW70" i="5" s="1"/>
  <c r="AN48" i="5"/>
  <c r="BY70" i="5" s="1"/>
  <c r="AO48" i="5"/>
  <c r="CA70" i="5" s="1"/>
  <c r="AP48" i="5"/>
  <c r="CC70" i="5" s="1"/>
  <c r="E49" i="5"/>
  <c r="G71" i="5" s="1"/>
  <c r="F49" i="5"/>
  <c r="I71" i="5" s="1"/>
  <c r="G49" i="5"/>
  <c r="K71" i="5" s="1"/>
  <c r="H49" i="5"/>
  <c r="M71" i="5" s="1"/>
  <c r="I49" i="5"/>
  <c r="O71" i="5" s="1"/>
  <c r="J49" i="5"/>
  <c r="Q71" i="5" s="1"/>
  <c r="K49" i="5"/>
  <c r="S71" i="5" s="1"/>
  <c r="L49" i="5"/>
  <c r="U71" i="5" s="1"/>
  <c r="M49" i="5"/>
  <c r="W71" i="5" s="1"/>
  <c r="N49" i="5"/>
  <c r="Y71" i="5" s="1"/>
  <c r="O49" i="5"/>
  <c r="AA71" i="5" s="1"/>
  <c r="P49" i="5"/>
  <c r="AC71" i="5" s="1"/>
  <c r="Q49" i="5"/>
  <c r="AE71" i="5" s="1"/>
  <c r="R49" i="5"/>
  <c r="AG71" i="5" s="1"/>
  <c r="S49" i="5"/>
  <c r="AI71" i="5" s="1"/>
  <c r="T49" i="5"/>
  <c r="AK71" i="5" s="1"/>
  <c r="U49" i="5"/>
  <c r="AM71" i="5" s="1"/>
  <c r="V49" i="5"/>
  <c r="AO71" i="5" s="1"/>
  <c r="W49" i="5"/>
  <c r="AQ71" i="5" s="1"/>
  <c r="X49" i="5"/>
  <c r="AS71" i="5" s="1"/>
  <c r="Y49" i="5"/>
  <c r="AU71" i="5" s="1"/>
  <c r="Z49" i="5"/>
  <c r="AW71" i="5" s="1"/>
  <c r="AA49" i="5"/>
  <c r="AY71" i="5" s="1"/>
  <c r="AB49" i="5"/>
  <c r="BA71" i="5" s="1"/>
  <c r="AC49" i="5"/>
  <c r="BC71" i="5" s="1"/>
  <c r="AD49" i="5"/>
  <c r="BE71" i="5" s="1"/>
  <c r="AE49" i="5"/>
  <c r="BG71" i="5" s="1"/>
  <c r="AF49" i="5"/>
  <c r="BI71" i="5" s="1"/>
  <c r="AG49" i="5"/>
  <c r="BK71" i="5" s="1"/>
  <c r="AH49" i="5"/>
  <c r="BM71" i="5" s="1"/>
  <c r="AI49" i="5"/>
  <c r="BO71" i="5" s="1"/>
  <c r="AJ49" i="5"/>
  <c r="BQ71" i="5" s="1"/>
  <c r="AK49" i="5"/>
  <c r="BS71" i="5" s="1"/>
  <c r="AL49" i="5"/>
  <c r="BU71" i="5" s="1"/>
  <c r="AM49" i="5"/>
  <c r="BW71" i="5" s="1"/>
  <c r="AN49" i="5"/>
  <c r="BY71" i="5" s="1"/>
  <c r="AO49" i="5"/>
  <c r="CA71" i="5" s="1"/>
  <c r="AP49" i="5"/>
  <c r="CC71" i="5" s="1"/>
  <c r="F50" i="5"/>
  <c r="I72" i="5" s="1"/>
  <c r="G50" i="5"/>
  <c r="K72" i="5" s="1"/>
  <c r="H50" i="5"/>
  <c r="M72" i="5" s="1"/>
  <c r="I50" i="5"/>
  <c r="O72" i="5" s="1"/>
  <c r="J50" i="5"/>
  <c r="Q72" i="5" s="1"/>
  <c r="K50" i="5"/>
  <c r="S72" i="5" s="1"/>
  <c r="L50" i="5"/>
  <c r="U72" i="5" s="1"/>
  <c r="M50" i="5"/>
  <c r="W72" i="5" s="1"/>
  <c r="N50" i="5"/>
  <c r="Y72" i="5" s="1"/>
  <c r="O50" i="5"/>
  <c r="AA72" i="5" s="1"/>
  <c r="P50" i="5"/>
  <c r="AC72" i="5" s="1"/>
  <c r="Q50" i="5"/>
  <c r="AE72" i="5" s="1"/>
  <c r="R50" i="5"/>
  <c r="AG72" i="5" s="1"/>
  <c r="S50" i="5"/>
  <c r="AI72" i="5" s="1"/>
  <c r="T50" i="5"/>
  <c r="AK72" i="5" s="1"/>
  <c r="U50" i="5"/>
  <c r="AM72" i="5" s="1"/>
  <c r="V50" i="5"/>
  <c r="AO72" i="5" s="1"/>
  <c r="W50" i="5"/>
  <c r="AQ72" i="5" s="1"/>
  <c r="X50" i="5"/>
  <c r="AS72" i="5" s="1"/>
  <c r="Y50" i="5"/>
  <c r="AU72" i="5" s="1"/>
  <c r="Z50" i="5"/>
  <c r="AW72" i="5" s="1"/>
  <c r="AA50" i="5"/>
  <c r="AY72" i="5" s="1"/>
  <c r="AB50" i="5"/>
  <c r="BA72" i="5" s="1"/>
  <c r="AC50" i="5"/>
  <c r="BC72" i="5" s="1"/>
  <c r="AD50" i="5"/>
  <c r="BE72" i="5" s="1"/>
  <c r="AE50" i="5"/>
  <c r="BG72" i="5" s="1"/>
  <c r="AF50" i="5"/>
  <c r="BI72" i="5" s="1"/>
  <c r="AG50" i="5"/>
  <c r="BK72" i="5" s="1"/>
  <c r="AH50" i="5"/>
  <c r="BM72" i="5" s="1"/>
  <c r="AI50" i="5"/>
  <c r="BO72" i="5" s="1"/>
  <c r="AJ50" i="5"/>
  <c r="BQ72" i="5" s="1"/>
  <c r="AK50" i="5"/>
  <c r="BS72" i="5" s="1"/>
  <c r="AL50" i="5"/>
  <c r="BU72" i="5" s="1"/>
  <c r="AM50" i="5"/>
  <c r="BW72" i="5" s="1"/>
  <c r="AN50" i="5"/>
  <c r="BY72" i="5" s="1"/>
  <c r="AO50" i="5"/>
  <c r="CA72" i="5" s="1"/>
  <c r="AP50" i="5"/>
  <c r="CC72" i="5" s="1"/>
  <c r="E51" i="5"/>
  <c r="G73" i="5" s="1"/>
  <c r="F51" i="5"/>
  <c r="I73" i="5" s="1"/>
  <c r="G51" i="5"/>
  <c r="K73" i="5" s="1"/>
  <c r="H51" i="5"/>
  <c r="M73" i="5" s="1"/>
  <c r="I51" i="5"/>
  <c r="O73" i="5" s="1"/>
  <c r="J51" i="5"/>
  <c r="Q73" i="5" s="1"/>
  <c r="K51" i="5"/>
  <c r="S73" i="5" s="1"/>
  <c r="L51" i="5"/>
  <c r="U73" i="5" s="1"/>
  <c r="M51" i="5"/>
  <c r="W73" i="5" s="1"/>
  <c r="N51" i="5"/>
  <c r="Y73" i="5" s="1"/>
  <c r="O51" i="5"/>
  <c r="AA73" i="5" s="1"/>
  <c r="P51" i="5"/>
  <c r="AC73" i="5" s="1"/>
  <c r="Q51" i="5"/>
  <c r="AE73" i="5" s="1"/>
  <c r="R51" i="5"/>
  <c r="AG73" i="5" s="1"/>
  <c r="S51" i="5"/>
  <c r="AI73" i="5" s="1"/>
  <c r="T51" i="5"/>
  <c r="AK73" i="5" s="1"/>
  <c r="U51" i="5"/>
  <c r="AM73" i="5" s="1"/>
  <c r="V51" i="5"/>
  <c r="AO73" i="5" s="1"/>
  <c r="W51" i="5"/>
  <c r="AQ73" i="5" s="1"/>
  <c r="X51" i="5"/>
  <c r="AS73" i="5" s="1"/>
  <c r="Y51" i="5"/>
  <c r="AU73" i="5" s="1"/>
  <c r="Z51" i="5"/>
  <c r="AW73" i="5" s="1"/>
  <c r="AA51" i="5"/>
  <c r="AY73" i="5" s="1"/>
  <c r="AB51" i="5"/>
  <c r="BA73" i="5" s="1"/>
  <c r="AC51" i="5"/>
  <c r="BC73" i="5" s="1"/>
  <c r="AD51" i="5"/>
  <c r="BE73" i="5" s="1"/>
  <c r="AE51" i="5"/>
  <c r="BG73" i="5" s="1"/>
  <c r="AF51" i="5"/>
  <c r="BI73" i="5" s="1"/>
  <c r="AG51" i="5"/>
  <c r="BK73" i="5" s="1"/>
  <c r="AH51" i="5"/>
  <c r="BM73" i="5" s="1"/>
  <c r="AI51" i="5"/>
  <c r="BO73" i="5" s="1"/>
  <c r="AJ51" i="5"/>
  <c r="BQ73" i="5" s="1"/>
  <c r="AK51" i="5"/>
  <c r="BS73" i="5" s="1"/>
  <c r="AL51" i="5"/>
  <c r="BU73" i="5" s="1"/>
  <c r="AM51" i="5"/>
  <c r="BW73" i="5" s="1"/>
  <c r="AN51" i="5"/>
  <c r="BY73" i="5" s="1"/>
  <c r="AO51" i="5"/>
  <c r="CA73" i="5" s="1"/>
  <c r="AP51" i="5"/>
  <c r="CC73" i="5" s="1"/>
  <c r="D47" i="5"/>
  <c r="E69" i="5" s="1"/>
  <c r="D48" i="5"/>
  <c r="E70" i="5" s="1"/>
  <c r="D49" i="5"/>
  <c r="E71" i="5" s="1"/>
  <c r="D50" i="5"/>
  <c r="E72" i="5" s="1"/>
  <c r="D51" i="5"/>
  <c r="E73" i="5" s="1"/>
  <c r="C51" i="5"/>
  <c r="C73" i="5" s="1"/>
  <c r="C50" i="5"/>
  <c r="C72" i="5" s="1"/>
  <c r="C49" i="5"/>
  <c r="C71" i="5" s="1"/>
  <c r="C48" i="5"/>
  <c r="C70" i="5" s="1"/>
  <c r="C47" i="5"/>
  <c r="C69" i="5" s="1"/>
  <c r="AQ7" i="4"/>
  <c r="AQ8" i="4"/>
  <c r="AQ9" i="4"/>
  <c r="AQ10" i="4"/>
  <c r="AQ12" i="4"/>
  <c r="AQ13" i="4"/>
  <c r="AQ14" i="4"/>
  <c r="AQ15" i="4"/>
  <c r="AQ17" i="4"/>
  <c r="AQ20" i="4"/>
  <c r="AQ21" i="4"/>
  <c r="AQ22" i="4"/>
  <c r="AQ23" i="4"/>
  <c r="AQ25" i="4"/>
  <c r="AQ26" i="4"/>
  <c r="AQ27" i="4"/>
  <c r="AQ28" i="4"/>
  <c r="AQ30" i="4"/>
  <c r="AQ31" i="4"/>
  <c r="AQ32" i="4"/>
  <c r="AQ34" i="4"/>
  <c r="AQ35" i="4"/>
  <c r="AQ6" i="4"/>
  <c r="AQ11" i="4"/>
  <c r="AQ19" i="4"/>
  <c r="AQ24" i="4"/>
  <c r="AQ29" i="4"/>
  <c r="AQ33" i="4"/>
  <c r="AQ18" i="4"/>
  <c r="AQ16" i="4"/>
  <c r="D54" i="3"/>
  <c r="B54" i="3"/>
  <c r="D53" i="3"/>
  <c r="B53" i="3"/>
  <c r="D52" i="3"/>
  <c r="B52" i="3"/>
  <c r="D51" i="3"/>
  <c r="B51" i="3"/>
  <c r="D50" i="3"/>
  <c r="B50" i="3"/>
  <c r="D49" i="3"/>
  <c r="B49" i="3"/>
  <c r="D48" i="3"/>
  <c r="B48" i="3"/>
  <c r="D47" i="3"/>
  <c r="B47" i="3"/>
  <c r="D46" i="3"/>
  <c r="B46" i="3"/>
  <c r="D45" i="3"/>
  <c r="B45" i="3"/>
  <c r="D44" i="3"/>
  <c r="B44" i="3"/>
  <c r="D43" i="3"/>
  <c r="B43" i="3"/>
  <c r="D42" i="3"/>
  <c r="B42" i="3"/>
  <c r="D41" i="3"/>
  <c r="B41" i="3"/>
  <c r="D40" i="3"/>
  <c r="B40" i="3"/>
  <c r="D39" i="3"/>
  <c r="B39" i="3"/>
  <c r="D38" i="3"/>
  <c r="B38" i="3"/>
  <c r="D37" i="3"/>
  <c r="B37" i="3"/>
  <c r="D36" i="3"/>
  <c r="B36" i="3"/>
  <c r="D35" i="3"/>
  <c r="B35" i="3"/>
  <c r="D34" i="3"/>
  <c r="B34" i="3"/>
  <c r="D33" i="3"/>
  <c r="B33" i="3"/>
  <c r="D32" i="3"/>
  <c r="B32" i="3"/>
  <c r="D31" i="3"/>
  <c r="B31" i="3"/>
  <c r="D30" i="3"/>
  <c r="B30" i="3"/>
  <c r="D29" i="3"/>
  <c r="B29" i="3"/>
  <c r="D28" i="3"/>
  <c r="B28" i="3"/>
  <c r="D27" i="3"/>
  <c r="B27" i="3"/>
  <c r="D26" i="3"/>
  <c r="B26" i="3"/>
  <c r="D25" i="3"/>
  <c r="B25" i="3"/>
  <c r="D24" i="3"/>
  <c r="B24" i="3"/>
  <c r="D23" i="3"/>
  <c r="B23" i="3"/>
  <c r="D22" i="3"/>
  <c r="B22" i="3"/>
  <c r="D21" i="3"/>
  <c r="B21" i="3"/>
  <c r="D20" i="3"/>
  <c r="B20" i="3"/>
  <c r="D19" i="3"/>
  <c r="B19" i="3"/>
  <c r="D18" i="3"/>
  <c r="B18" i="3"/>
  <c r="D17" i="3"/>
  <c r="B17" i="3"/>
  <c r="D16" i="3"/>
  <c r="B16" i="3"/>
  <c r="D15" i="3"/>
  <c r="B15" i="3"/>
  <c r="D14" i="3"/>
  <c r="B14" i="3"/>
  <c r="D13" i="3"/>
  <c r="B13" i="3"/>
  <c r="D12" i="3"/>
  <c r="B12" i="3"/>
  <c r="D11" i="3"/>
  <c r="B11" i="3"/>
  <c r="D10" i="3"/>
  <c r="B10" i="3"/>
  <c r="D9" i="3"/>
  <c r="B9" i="3"/>
  <c r="D8" i="3"/>
  <c r="B8" i="3"/>
  <c r="D7" i="3"/>
  <c r="B7" i="3"/>
  <c r="D6" i="3"/>
  <c r="B6" i="3"/>
  <c r="D5" i="3"/>
  <c r="B5" i="3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AP23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AP11" i="6"/>
  <c r="C11" i="2"/>
  <c r="C11" i="6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C74" i="5" l="1"/>
  <c r="BE74" i="5"/>
  <c r="AG74" i="5"/>
  <c r="I74" i="5"/>
  <c r="BW74" i="5"/>
  <c r="AY74" i="5"/>
  <c r="AA74" i="5"/>
  <c r="E74" i="5"/>
  <c r="BU74" i="5"/>
  <c r="AW74" i="5"/>
  <c r="Y74" i="5"/>
  <c r="BS74" i="5"/>
  <c r="AU74" i="5"/>
  <c r="W74" i="5"/>
  <c r="BQ74" i="5"/>
  <c r="AS74" i="5"/>
  <c r="U74" i="5"/>
  <c r="C74" i="5"/>
  <c r="BO74" i="5"/>
  <c r="AQ74" i="5"/>
  <c r="S74" i="5"/>
  <c r="BM74" i="5"/>
  <c r="AO74" i="5"/>
  <c r="Q74" i="5"/>
  <c r="BK74" i="5"/>
  <c r="AM74" i="5"/>
  <c r="O74" i="5"/>
  <c r="BI74" i="5"/>
  <c r="AK74" i="5"/>
  <c r="M74" i="5"/>
  <c r="U41" i="7"/>
  <c r="U29" i="7"/>
  <c r="U17" i="7"/>
  <c r="T44" i="7"/>
  <c r="T32" i="7"/>
  <c r="T20" i="7"/>
  <c r="T8" i="7"/>
  <c r="T43" i="7"/>
  <c r="T31" i="7"/>
  <c r="T19" i="7"/>
  <c r="T7" i="7"/>
  <c r="U39" i="7"/>
  <c r="U27" i="7"/>
  <c r="U15" i="7"/>
  <c r="U26" i="7"/>
  <c r="U14" i="7"/>
  <c r="U37" i="7"/>
  <c r="U25" i="7"/>
  <c r="U13" i="7"/>
  <c r="AT5" i="4"/>
  <c r="T40" i="7"/>
  <c r="T28" i="7"/>
  <c r="T16" i="7"/>
  <c r="T38" i="7"/>
  <c r="U34" i="7"/>
  <c r="U22" i="7"/>
  <c r="U10" i="7"/>
  <c r="U5" i="7"/>
  <c r="U33" i="7"/>
  <c r="U21" i="7"/>
  <c r="U9" i="7"/>
  <c r="T36" i="7"/>
  <c r="T24" i="7"/>
  <c r="T12" i="7"/>
  <c r="T35" i="7"/>
  <c r="T23" i="7"/>
  <c r="T11" i="7"/>
  <c r="U42" i="7"/>
  <c r="U30" i="7"/>
  <c r="U18" i="7"/>
  <c r="U6" i="7"/>
  <c r="C36" i="4"/>
  <c r="D36" i="4"/>
  <c r="V32" i="7" l="1"/>
  <c r="U32" i="7"/>
  <c r="V20" i="7"/>
  <c r="U20" i="7"/>
  <c r="V44" i="7"/>
  <c r="U44" i="7"/>
  <c r="V7" i="7"/>
  <c r="U7" i="7"/>
  <c r="V11" i="7"/>
  <c r="U11" i="7"/>
  <c r="V23" i="7"/>
  <c r="U23" i="7"/>
  <c r="V35" i="7"/>
  <c r="U35" i="7"/>
  <c r="V16" i="7"/>
  <c r="U16" i="7"/>
  <c r="V12" i="7"/>
  <c r="U12" i="7"/>
  <c r="V28" i="7"/>
  <c r="U28" i="7"/>
  <c r="V19" i="7"/>
  <c r="U19" i="7"/>
  <c r="V38" i="7"/>
  <c r="U38" i="7"/>
  <c r="V24" i="7"/>
  <c r="U24" i="7"/>
  <c r="V40" i="7"/>
  <c r="U40" i="7"/>
  <c r="V31" i="7"/>
  <c r="U31" i="7"/>
  <c r="V36" i="7"/>
  <c r="U36" i="7"/>
  <c r="V43" i="7"/>
  <c r="U43" i="7"/>
  <c r="V8" i="7"/>
  <c r="U8" i="7"/>
  <c r="N39" i="4"/>
  <c r="AD39" i="4"/>
  <c r="I39" i="4"/>
  <c r="Q39" i="4"/>
  <c r="AC39" i="4"/>
  <c r="J39" i="4"/>
  <c r="R39" i="4"/>
  <c r="Z39" i="4"/>
  <c r="AH39" i="4"/>
  <c r="AP39" i="4"/>
  <c r="E39" i="4"/>
  <c r="M39" i="4"/>
  <c r="U39" i="4"/>
  <c r="Y39" i="4"/>
  <c r="AG39" i="4"/>
  <c r="AK39" i="4"/>
  <c r="AO39" i="4"/>
  <c r="D39" i="4"/>
  <c r="H39" i="4"/>
  <c r="L39" i="4"/>
  <c r="P39" i="4"/>
  <c r="T39" i="4"/>
  <c r="X39" i="4"/>
  <c r="AB39" i="4"/>
  <c r="AF39" i="4"/>
  <c r="AJ39" i="4"/>
  <c r="AN39" i="4"/>
  <c r="K52" i="5"/>
  <c r="K61" i="5" s="1"/>
  <c r="T73" i="5" s="1"/>
  <c r="K57" i="5"/>
  <c r="T69" i="5" s="1"/>
  <c r="AA52" i="5"/>
  <c r="AA57" i="5" s="1"/>
  <c r="AZ69" i="5" s="1"/>
  <c r="AC52" i="5"/>
  <c r="AC59" i="5" s="1"/>
  <c r="BD71" i="5" s="1"/>
  <c r="J52" i="5"/>
  <c r="J58" i="5" s="1"/>
  <c r="R70" i="5" s="1"/>
  <c r="Z52" i="5"/>
  <c r="Z58" i="5" s="1"/>
  <c r="AX70" i="5" s="1"/>
  <c r="AP52" i="5"/>
  <c r="AP58" i="5" s="1"/>
  <c r="CD70" i="5" s="1"/>
  <c r="AC58" i="5"/>
  <c r="BD70" i="5" s="1"/>
  <c r="F39" i="4"/>
  <c r="V39" i="4"/>
  <c r="AL39" i="4"/>
  <c r="C39" i="4"/>
  <c r="G39" i="4"/>
  <c r="K39" i="4"/>
  <c r="O39" i="4"/>
  <c r="S39" i="4"/>
  <c r="W39" i="4"/>
  <c r="AA39" i="4"/>
  <c r="AE39" i="4"/>
  <c r="AI39" i="4"/>
  <c r="AM39" i="4"/>
  <c r="AC61" i="5"/>
  <c r="BD73" i="5" s="1"/>
  <c r="Y57" i="5"/>
  <c r="AV69" i="5" s="1"/>
  <c r="D57" i="5"/>
  <c r="F69" i="5" s="1"/>
  <c r="Q61" i="5"/>
  <c r="AF73" i="5" s="1"/>
  <c r="AH52" i="5"/>
  <c r="AH58" i="5" s="1"/>
  <c r="BN70" i="5" s="1"/>
  <c r="K60" i="5"/>
  <c r="T72" i="5" s="1"/>
  <c r="V52" i="5"/>
  <c r="V58" i="5" s="1"/>
  <c r="AP70" i="5" s="1"/>
  <c r="N52" i="5"/>
  <c r="N58" i="5" s="1"/>
  <c r="Z70" i="5" s="1"/>
  <c r="AD52" i="5"/>
  <c r="AD58" i="5" s="1"/>
  <c r="BF70" i="5" s="1"/>
  <c r="AL52" i="5"/>
  <c r="AL58" i="5" s="1"/>
  <c r="BV70" i="5" s="1"/>
  <c r="R52" i="5"/>
  <c r="R58" i="5" s="1"/>
  <c r="AH70" i="5" s="1"/>
  <c r="C52" i="5"/>
  <c r="C58" i="5" s="1"/>
  <c r="D70" i="5" s="1"/>
  <c r="M52" i="5"/>
  <c r="M59" i="5" s="1"/>
  <c r="X71" i="5" s="1"/>
  <c r="G52" i="5"/>
  <c r="G61" i="5" s="1"/>
  <c r="L73" i="5" s="1"/>
  <c r="W52" i="5"/>
  <c r="W61" i="5" s="1"/>
  <c r="AR73" i="5" s="1"/>
  <c r="AM52" i="5"/>
  <c r="AM61" i="5" s="1"/>
  <c r="BX73" i="5" s="1"/>
  <c r="F52" i="5"/>
  <c r="F58" i="5" s="1"/>
  <c r="J70" i="5" s="1"/>
  <c r="X52" i="5"/>
  <c r="X60" i="5" s="1"/>
  <c r="AT72" i="5" s="1"/>
  <c r="AN52" i="5"/>
  <c r="AN60" i="5" s="1"/>
  <c r="BZ72" i="5" s="1"/>
  <c r="Y52" i="5"/>
  <c r="Y59" i="5" s="1"/>
  <c r="AV71" i="5" s="1"/>
  <c r="T52" i="5"/>
  <c r="T60" i="5" s="1"/>
  <c r="AL72" i="5" s="1"/>
  <c r="S52" i="5"/>
  <c r="S57" i="5" s="1"/>
  <c r="AJ69" i="5" s="1"/>
  <c r="AI52" i="5"/>
  <c r="E52" i="5"/>
  <c r="E59" i="5" s="1"/>
  <c r="H71" i="5" s="1"/>
  <c r="U52" i="5"/>
  <c r="U59" i="5" s="1"/>
  <c r="AN71" i="5" s="1"/>
  <c r="AO52" i="5"/>
  <c r="AO59" i="5" s="1"/>
  <c r="CB71" i="5" s="1"/>
  <c r="P52" i="5"/>
  <c r="P60" i="5" s="1"/>
  <c r="AD72" i="5" s="1"/>
  <c r="AF52" i="5"/>
  <c r="AF61" i="5" s="1"/>
  <c r="BJ73" i="5" s="1"/>
  <c r="AG52" i="5"/>
  <c r="AG59" i="5" s="1"/>
  <c r="BL71" i="5" s="1"/>
  <c r="H52" i="5"/>
  <c r="H60" i="5" s="1"/>
  <c r="N72" i="5" s="1"/>
  <c r="I52" i="5"/>
  <c r="I59" i="5" s="1"/>
  <c r="P71" i="5" s="1"/>
  <c r="D52" i="5"/>
  <c r="D60" i="5" s="1"/>
  <c r="F72" i="5" s="1"/>
  <c r="AJ52" i="5"/>
  <c r="AJ60" i="5" s="1"/>
  <c r="BR72" i="5" s="1"/>
  <c r="O52" i="5"/>
  <c r="O61" i="5" s="1"/>
  <c r="AB73" i="5" s="1"/>
  <c r="AE52" i="5"/>
  <c r="AE61" i="5" s="1"/>
  <c r="BH73" i="5" s="1"/>
  <c r="Q52" i="5"/>
  <c r="Q59" i="5" s="1"/>
  <c r="AF71" i="5" s="1"/>
  <c r="AK52" i="5"/>
  <c r="AK59" i="5" s="1"/>
  <c r="BT71" i="5" s="1"/>
  <c r="L52" i="5"/>
  <c r="L60" i="5" s="1"/>
  <c r="V72" i="5" s="1"/>
  <c r="AB52" i="5"/>
  <c r="AB60" i="5" s="1"/>
  <c r="BB72" i="5" s="1"/>
  <c r="AK36" i="4"/>
  <c r="AK38" i="4" s="1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E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11" i="2"/>
  <c r="AC60" i="5" l="1"/>
  <c r="BD72" i="5" s="1"/>
  <c r="AC57" i="5"/>
  <c r="BD69" i="5" s="1"/>
  <c r="BD74" i="5" s="1"/>
  <c r="AQ39" i="4"/>
  <c r="AT4" i="4" s="1"/>
  <c r="AT7" i="4" s="1"/>
  <c r="AM60" i="5"/>
  <c r="BX72" i="5" s="1"/>
  <c r="Y61" i="5"/>
  <c r="AV73" i="5" s="1"/>
  <c r="Q58" i="5"/>
  <c r="AF70" i="5" s="1"/>
  <c r="C59" i="5"/>
  <c r="D71" i="5" s="1"/>
  <c r="AP60" i="5"/>
  <c r="CD72" i="5" s="1"/>
  <c r="E57" i="5"/>
  <c r="H69" i="5" s="1"/>
  <c r="AA58" i="5"/>
  <c r="AZ70" i="5" s="1"/>
  <c r="AZ74" i="5" s="1"/>
  <c r="J57" i="5"/>
  <c r="R69" i="5" s="1"/>
  <c r="AP57" i="5"/>
  <c r="CD69" i="5" s="1"/>
  <c r="Z59" i="5"/>
  <c r="AX71" i="5" s="1"/>
  <c r="E58" i="5"/>
  <c r="H70" i="5" s="1"/>
  <c r="AL59" i="5"/>
  <c r="BV71" i="5" s="1"/>
  <c r="AA60" i="5"/>
  <c r="AZ72" i="5" s="1"/>
  <c r="D59" i="5"/>
  <c r="F71" i="5" s="1"/>
  <c r="AH59" i="5"/>
  <c r="BN71" i="5" s="1"/>
  <c r="AH60" i="5"/>
  <c r="BN72" i="5" s="1"/>
  <c r="AO61" i="5"/>
  <c r="CB73" i="5" s="1"/>
  <c r="C60" i="5"/>
  <c r="D72" i="5" s="1"/>
  <c r="T57" i="5"/>
  <c r="AL69" i="5" s="1"/>
  <c r="M60" i="5"/>
  <c r="X72" i="5" s="1"/>
  <c r="G57" i="5"/>
  <c r="L69" i="5" s="1"/>
  <c r="Z60" i="5"/>
  <c r="AX72" i="5" s="1"/>
  <c r="AG60" i="5"/>
  <c r="BL72" i="5" s="1"/>
  <c r="Z61" i="5"/>
  <c r="AX73" i="5" s="1"/>
  <c r="K58" i="5"/>
  <c r="T70" i="5" s="1"/>
  <c r="AP59" i="5"/>
  <c r="CD71" i="5" s="1"/>
  <c r="J59" i="5"/>
  <c r="R71" i="5" s="1"/>
  <c r="J61" i="5"/>
  <c r="R73" i="5" s="1"/>
  <c r="N59" i="5"/>
  <c r="Z71" i="5" s="1"/>
  <c r="F57" i="5"/>
  <c r="J69" i="5" s="1"/>
  <c r="AL57" i="5"/>
  <c r="BV69" i="5" s="1"/>
  <c r="H61" i="5"/>
  <c r="N73" i="5" s="1"/>
  <c r="Y58" i="5"/>
  <c r="AV70" i="5" s="1"/>
  <c r="AM57" i="5"/>
  <c r="BX69" i="5" s="1"/>
  <c r="N57" i="5"/>
  <c r="Z69" i="5" s="1"/>
  <c r="X57" i="5"/>
  <c r="AT69" i="5" s="1"/>
  <c r="F60" i="5"/>
  <c r="J72" i="5" s="1"/>
  <c r="M58" i="5"/>
  <c r="X70" i="5" s="1"/>
  <c r="AM58" i="5"/>
  <c r="BX70" i="5" s="1"/>
  <c r="AM59" i="5"/>
  <c r="BX71" i="5" s="1"/>
  <c r="AI61" i="5"/>
  <c r="BP73" i="5" s="1"/>
  <c r="AI60" i="5"/>
  <c r="BP72" i="5" s="1"/>
  <c r="AF58" i="5"/>
  <c r="BJ70" i="5" s="1"/>
  <c r="AF60" i="5"/>
  <c r="BJ72" i="5" s="1"/>
  <c r="AN58" i="5"/>
  <c r="BZ70" i="5" s="1"/>
  <c r="I58" i="5"/>
  <c r="P70" i="5" s="1"/>
  <c r="R59" i="5"/>
  <c r="AH71" i="5" s="1"/>
  <c r="R57" i="5"/>
  <c r="AH69" i="5" s="1"/>
  <c r="AE60" i="5"/>
  <c r="BH72" i="5" s="1"/>
  <c r="AB61" i="5"/>
  <c r="BB73" i="5" s="1"/>
  <c r="I61" i="5"/>
  <c r="P73" i="5" s="1"/>
  <c r="V60" i="5"/>
  <c r="AP72" i="5" s="1"/>
  <c r="T58" i="5"/>
  <c r="AL70" i="5" s="1"/>
  <c r="F61" i="5"/>
  <c r="J73" i="5" s="1"/>
  <c r="AJ57" i="5"/>
  <c r="BR69" i="5" s="1"/>
  <c r="O58" i="5"/>
  <c r="AB70" i="5" s="1"/>
  <c r="D61" i="5"/>
  <c r="F73" i="5" s="1"/>
  <c r="AK58" i="5"/>
  <c r="BT70" i="5" s="1"/>
  <c r="W57" i="5"/>
  <c r="AR69" i="5" s="1"/>
  <c r="AI57" i="5"/>
  <c r="BP69" i="5" s="1"/>
  <c r="AL60" i="5"/>
  <c r="BV72" i="5" s="1"/>
  <c r="AJ58" i="5"/>
  <c r="BR70" i="5" s="1"/>
  <c r="V61" i="5"/>
  <c r="AP73" i="5" s="1"/>
  <c r="R61" i="5"/>
  <c r="AH73" i="5" s="1"/>
  <c r="AN57" i="5"/>
  <c r="BZ69" i="5" s="1"/>
  <c r="S58" i="5"/>
  <c r="AJ70" i="5" s="1"/>
  <c r="AJ74" i="5" s="1"/>
  <c r="X61" i="5"/>
  <c r="AT73" i="5" s="1"/>
  <c r="E61" i="5"/>
  <c r="H73" i="5" s="1"/>
  <c r="AP61" i="5"/>
  <c r="AB58" i="5"/>
  <c r="BB70" i="5" s="1"/>
  <c r="AG57" i="5"/>
  <c r="BL69" i="5" s="1"/>
  <c r="AO57" i="5"/>
  <c r="CB69" i="5" s="1"/>
  <c r="G59" i="5"/>
  <c r="L71" i="5" s="1"/>
  <c r="L58" i="5"/>
  <c r="V70" i="5" s="1"/>
  <c r="H58" i="5"/>
  <c r="N70" i="5" s="1"/>
  <c r="AO58" i="5"/>
  <c r="CB70" i="5" s="1"/>
  <c r="L57" i="5"/>
  <c r="V69" i="5" s="1"/>
  <c r="AD59" i="5"/>
  <c r="BF71" i="5" s="1"/>
  <c r="E60" i="5"/>
  <c r="H72" i="5" s="1"/>
  <c r="Q57" i="5"/>
  <c r="AF69" i="5" s="1"/>
  <c r="AF59" i="5"/>
  <c r="BJ71" i="5" s="1"/>
  <c r="K59" i="5"/>
  <c r="G60" i="5"/>
  <c r="L72" i="5" s="1"/>
  <c r="AO60" i="5"/>
  <c r="CB72" i="5" s="1"/>
  <c r="W59" i="5"/>
  <c r="AR71" i="5" s="1"/>
  <c r="AD60" i="5"/>
  <c r="BF72" i="5" s="1"/>
  <c r="R60" i="5"/>
  <c r="AH72" i="5" s="1"/>
  <c r="O60" i="5"/>
  <c r="AB72" i="5" s="1"/>
  <c r="AB59" i="5"/>
  <c r="BB71" i="5" s="1"/>
  <c r="AE58" i="5"/>
  <c r="BH70" i="5" s="1"/>
  <c r="F59" i="5"/>
  <c r="J71" i="5" s="1"/>
  <c r="T61" i="5"/>
  <c r="AL73" i="5" s="1"/>
  <c r="U61" i="5"/>
  <c r="AN73" i="5" s="1"/>
  <c r="V57" i="5"/>
  <c r="AP69" i="5" s="1"/>
  <c r="P58" i="5"/>
  <c r="AD70" i="5" s="1"/>
  <c r="W60" i="5"/>
  <c r="AR72" i="5" s="1"/>
  <c r="AJ59" i="5"/>
  <c r="BR71" i="5" s="1"/>
  <c r="AI58" i="5"/>
  <c r="BP70" i="5" s="1"/>
  <c r="AN61" i="5"/>
  <c r="BZ73" i="5" s="1"/>
  <c r="AK61" i="5"/>
  <c r="BT73" i="5" s="1"/>
  <c r="C57" i="5"/>
  <c r="D69" i="5" s="1"/>
  <c r="N60" i="5"/>
  <c r="Z72" i="5" s="1"/>
  <c r="X58" i="5"/>
  <c r="AT70" i="5" s="1"/>
  <c r="P57" i="5"/>
  <c r="AD69" i="5" s="1"/>
  <c r="AD74" i="5" s="1"/>
  <c r="I60" i="5"/>
  <c r="P72" i="5" s="1"/>
  <c r="H59" i="5"/>
  <c r="N71" i="5" s="1"/>
  <c r="AC62" i="5"/>
  <c r="N61" i="5"/>
  <c r="Z73" i="5" s="1"/>
  <c r="AD57" i="5"/>
  <c r="BF69" i="5" s="1"/>
  <c r="Z57" i="5"/>
  <c r="AX69" i="5" s="1"/>
  <c r="AX74" i="5" s="1"/>
  <c r="AG61" i="5"/>
  <c r="BL73" i="5" s="1"/>
  <c r="AB57" i="5"/>
  <c r="BB69" i="5" s="1"/>
  <c r="G58" i="5"/>
  <c r="L70" i="5" s="1"/>
  <c r="U60" i="5"/>
  <c r="AN72" i="5" s="1"/>
  <c r="AK57" i="5"/>
  <c r="BT69" i="5" s="1"/>
  <c r="U58" i="5"/>
  <c r="AN70" i="5" s="1"/>
  <c r="O57" i="5"/>
  <c r="AB69" i="5" s="1"/>
  <c r="J60" i="5"/>
  <c r="R72" i="5" s="1"/>
  <c r="C61" i="5"/>
  <c r="D73" i="5" s="1"/>
  <c r="AN59" i="5"/>
  <c r="BZ71" i="5" s="1"/>
  <c r="S61" i="5"/>
  <c r="AJ73" i="5" s="1"/>
  <c r="S60" i="5"/>
  <c r="AJ72" i="5" s="1"/>
  <c r="AA61" i="5"/>
  <c r="AZ73" i="5" s="1"/>
  <c r="AA59" i="5"/>
  <c r="AZ71" i="5" s="1"/>
  <c r="S59" i="5"/>
  <c r="AJ71" i="5" s="1"/>
  <c r="O59" i="5"/>
  <c r="AB71" i="5" s="1"/>
  <c r="V59" i="5"/>
  <c r="AP71" i="5" s="1"/>
  <c r="AJ61" i="5"/>
  <c r="BR73" i="5" s="1"/>
  <c r="I57" i="5"/>
  <c r="P69" i="5" s="1"/>
  <c r="P74" i="5" s="1"/>
  <c r="P59" i="5"/>
  <c r="AD71" i="5" s="1"/>
  <c r="P61" i="5"/>
  <c r="AD73" i="5" s="1"/>
  <c r="AI59" i="5"/>
  <c r="BP71" i="5" s="1"/>
  <c r="AE59" i="5"/>
  <c r="BH71" i="5" s="1"/>
  <c r="AG58" i="5"/>
  <c r="BL70" i="5" s="1"/>
  <c r="H57" i="5"/>
  <c r="N69" i="5" s="1"/>
  <c r="N74" i="5" s="1"/>
  <c r="Q60" i="5"/>
  <c r="AF72" i="5" s="1"/>
  <c r="M57" i="5"/>
  <c r="X69" i="5" s="1"/>
  <c r="X59" i="5"/>
  <c r="AT71" i="5" s="1"/>
  <c r="T59" i="5"/>
  <c r="AL71" i="5" s="1"/>
  <c r="Y60" i="5"/>
  <c r="AH57" i="5"/>
  <c r="BN69" i="5" s="1"/>
  <c r="AD61" i="5"/>
  <c r="BF73" i="5" s="1"/>
  <c r="AL61" i="5"/>
  <c r="BV73" i="5" s="1"/>
  <c r="AH61" i="5"/>
  <c r="BN73" i="5" s="1"/>
  <c r="L59" i="5"/>
  <c r="V71" i="5" s="1"/>
  <c r="W58" i="5"/>
  <c r="AR70" i="5" s="1"/>
  <c r="AK60" i="5"/>
  <c r="BT72" i="5" s="1"/>
  <c r="L61" i="5"/>
  <c r="V73" i="5" s="1"/>
  <c r="M61" i="5"/>
  <c r="X73" i="5" s="1"/>
  <c r="AE57" i="5"/>
  <c r="BH69" i="5" s="1"/>
  <c r="D58" i="5"/>
  <c r="F70" i="5" s="1"/>
  <c r="F74" i="5" s="1"/>
  <c r="AF57" i="5"/>
  <c r="BJ69" i="5" s="1"/>
  <c r="BJ74" i="5" s="1"/>
  <c r="U57" i="5"/>
  <c r="AN69" i="5" s="1"/>
  <c r="AN74" i="5" s="1"/>
  <c r="AC36" i="4"/>
  <c r="AC38" i="4" s="1"/>
  <c r="M36" i="4"/>
  <c r="M38" i="4" s="1"/>
  <c r="N36" i="4"/>
  <c r="N38" i="4" s="1"/>
  <c r="F36" i="4"/>
  <c r="F38" i="4" s="1"/>
  <c r="AA36" i="4"/>
  <c r="AA38" i="4" s="1"/>
  <c r="O36" i="4"/>
  <c r="O38" i="4" s="1"/>
  <c r="X36" i="4"/>
  <c r="X38" i="4" s="1"/>
  <c r="AL36" i="4"/>
  <c r="AL38" i="4" s="1"/>
  <c r="AJ36" i="4"/>
  <c r="AJ38" i="4" s="1"/>
  <c r="H36" i="4"/>
  <c r="H38" i="4" s="1"/>
  <c r="AO36" i="4"/>
  <c r="AO38" i="4" s="1"/>
  <c r="AG36" i="4"/>
  <c r="AG38" i="4" s="1"/>
  <c r="Y36" i="4"/>
  <c r="Y38" i="4" s="1"/>
  <c r="Q36" i="4"/>
  <c r="Q38" i="4" s="1"/>
  <c r="I36" i="4"/>
  <c r="I38" i="4" s="1"/>
  <c r="G36" i="4"/>
  <c r="G38" i="4" s="1"/>
  <c r="AP36" i="4"/>
  <c r="AP38" i="4" s="1"/>
  <c r="AH36" i="4"/>
  <c r="AH38" i="4" s="1"/>
  <c r="Z36" i="4"/>
  <c r="Z38" i="4" s="1"/>
  <c r="AM36" i="4"/>
  <c r="AM38" i="4" s="1"/>
  <c r="S36" i="4"/>
  <c r="S38" i="4" s="1"/>
  <c r="U36" i="4"/>
  <c r="U38" i="4" s="1"/>
  <c r="E36" i="4"/>
  <c r="E38" i="4" s="1"/>
  <c r="V36" i="4"/>
  <c r="V38" i="4" s="1"/>
  <c r="AE36" i="4"/>
  <c r="AE38" i="4" s="1"/>
  <c r="AN36" i="4"/>
  <c r="AN38" i="4" s="1"/>
  <c r="D38" i="4"/>
  <c r="AD36" i="4"/>
  <c r="AD38" i="4" s="1"/>
  <c r="K36" i="4"/>
  <c r="K38" i="4" s="1"/>
  <c r="T36" i="4"/>
  <c r="T38" i="4" s="1"/>
  <c r="AI36" i="4"/>
  <c r="AI38" i="4" s="1"/>
  <c r="W36" i="4"/>
  <c r="W38" i="4" s="1"/>
  <c r="AF36" i="4"/>
  <c r="AF38" i="4" s="1"/>
  <c r="L36" i="4"/>
  <c r="L38" i="4" s="1"/>
  <c r="R36" i="4"/>
  <c r="R38" i="4" s="1"/>
  <c r="J36" i="4"/>
  <c r="J38" i="4" s="1"/>
  <c r="C38" i="4"/>
  <c r="AB36" i="4"/>
  <c r="AB38" i="4" s="1"/>
  <c r="P36" i="4"/>
  <c r="P38" i="4" s="1"/>
  <c r="T74" i="5" l="1"/>
  <c r="BB74" i="5"/>
  <c r="CB74" i="5"/>
  <c r="BP74" i="5"/>
  <c r="AH74" i="5"/>
  <c r="AT74" i="5"/>
  <c r="BF74" i="5"/>
  <c r="BL74" i="5"/>
  <c r="AR74" i="5"/>
  <c r="Z74" i="5"/>
  <c r="AP74" i="5"/>
  <c r="K62" i="5"/>
  <c r="T71" i="5"/>
  <c r="BX74" i="5"/>
  <c r="BN74" i="5"/>
  <c r="AB74" i="5"/>
  <c r="AP62" i="5"/>
  <c r="CD73" i="5"/>
  <c r="L74" i="5"/>
  <c r="CD74" i="5"/>
  <c r="Y62" i="5"/>
  <c r="AV72" i="5"/>
  <c r="AV74" i="5" s="1"/>
  <c r="AF74" i="5"/>
  <c r="R74" i="5"/>
  <c r="BT74" i="5"/>
  <c r="BR74" i="5"/>
  <c r="BV74" i="5"/>
  <c r="AL74" i="5"/>
  <c r="BH74" i="5"/>
  <c r="J74" i="5"/>
  <c r="H74" i="5"/>
  <c r="X74" i="5"/>
  <c r="D74" i="5"/>
  <c r="V74" i="5"/>
  <c r="BZ74" i="5"/>
  <c r="AM62" i="5"/>
  <c r="AA62" i="5"/>
  <c r="F62" i="5"/>
  <c r="D62" i="5"/>
  <c r="AL62" i="5"/>
  <c r="I62" i="5"/>
  <c r="S62" i="5"/>
  <c r="U62" i="5"/>
  <c r="AH62" i="5"/>
  <c r="J62" i="5"/>
  <c r="Z62" i="5"/>
  <c r="X62" i="5"/>
  <c r="G62" i="5"/>
  <c r="E62" i="5"/>
  <c r="AI62" i="5"/>
  <c r="R62" i="5"/>
  <c r="AF62" i="5"/>
  <c r="N62" i="5"/>
  <c r="M62" i="5"/>
  <c r="O62" i="5"/>
  <c r="AD62" i="5"/>
  <c r="V62" i="5"/>
  <c r="L62" i="5"/>
  <c r="AB62" i="5"/>
  <c r="AJ62" i="5"/>
  <c r="W62" i="5"/>
  <c r="AE62" i="5"/>
  <c r="H62" i="5"/>
  <c r="AK62" i="5"/>
  <c r="P62" i="5"/>
  <c r="Q62" i="5"/>
  <c r="AO62" i="5"/>
  <c r="T62" i="5"/>
  <c r="AG62" i="5"/>
  <c r="C62" i="5"/>
  <c r="AN62" i="5"/>
  <c r="C5" i="3" l="1"/>
  <c r="E5" i="3"/>
  <c r="E16" i="3"/>
  <c r="E24" i="3"/>
  <c r="E52" i="3"/>
  <c r="C42" i="3"/>
  <c r="C28" i="3"/>
  <c r="E37" i="3"/>
  <c r="E17" i="3"/>
  <c r="E53" i="3"/>
  <c r="E46" i="3"/>
  <c r="E8" i="3"/>
  <c r="E36" i="3"/>
  <c r="C8" i="3"/>
  <c r="E12" i="3"/>
  <c r="E38" i="3"/>
  <c r="E13" i="3"/>
  <c r="E40" i="3"/>
  <c r="C26" i="3"/>
  <c r="C41" i="3"/>
  <c r="C49" i="3"/>
  <c r="E43" i="3"/>
  <c r="E11" i="3"/>
  <c r="C54" i="3"/>
  <c r="E7" i="3"/>
  <c r="E39" i="3"/>
  <c r="C21" i="3"/>
  <c r="E6" i="3"/>
  <c r="C32" i="3"/>
  <c r="C7" i="3"/>
  <c r="E41" i="3"/>
  <c r="C38" i="3"/>
  <c r="C44" i="3"/>
  <c r="E14" i="3"/>
  <c r="C53" i="3"/>
  <c r="C46" i="3"/>
  <c r="C34" i="3"/>
  <c r="E45" i="3"/>
  <c r="C20" i="3"/>
  <c r="C31" i="3"/>
  <c r="C12" i="3"/>
  <c r="C22" i="3"/>
  <c r="C33" i="3"/>
  <c r="E22" i="3"/>
  <c r="E34" i="3"/>
  <c r="E21" i="3"/>
  <c r="C11" i="3"/>
  <c r="E9" i="3"/>
  <c r="E51" i="3"/>
  <c r="E19" i="3"/>
  <c r="C24" i="3"/>
  <c r="E28" i="3"/>
  <c r="E25" i="3"/>
  <c r="C52" i="3"/>
  <c r="C23" i="3"/>
  <c r="C39" i="3"/>
  <c r="C18" i="3"/>
  <c r="E48" i="3"/>
  <c r="E29" i="3"/>
  <c r="C30" i="3"/>
  <c r="E42" i="3"/>
  <c r="C9" i="3"/>
  <c r="C40" i="3"/>
  <c r="C13" i="3"/>
  <c r="E44" i="3"/>
  <c r="C47" i="3"/>
  <c r="E20" i="3"/>
  <c r="C45" i="3"/>
  <c r="C36" i="3"/>
  <c r="C10" i="3"/>
  <c r="E32" i="3"/>
  <c r="E10" i="3"/>
  <c r="E18" i="3"/>
  <c r="C50" i="3"/>
  <c r="C19" i="3"/>
  <c r="C51" i="3"/>
  <c r="C14" i="3"/>
  <c r="E27" i="3"/>
  <c r="C43" i="3"/>
  <c r="C37" i="3"/>
  <c r="C25" i="3"/>
  <c r="E50" i="3"/>
  <c r="C48" i="3"/>
  <c r="C16" i="3"/>
  <c r="E23" i="3"/>
  <c r="E35" i="3"/>
  <c r="C27" i="3"/>
  <c r="E26" i="3"/>
  <c r="C15" i="3"/>
  <c r="C35" i="3"/>
  <c r="E15" i="3"/>
  <c r="C6" i="3"/>
  <c r="E30" i="3"/>
  <c r="E33" i="3"/>
  <c r="E31" i="3"/>
  <c r="C17" i="3"/>
  <c r="E47" i="3"/>
  <c r="C29" i="3"/>
  <c r="E49" i="3"/>
  <c r="E54" i="3"/>
</calcChain>
</file>

<file path=xl/sharedStrings.xml><?xml version="1.0" encoding="utf-8"?>
<sst xmlns="http://schemas.openxmlformats.org/spreadsheetml/2006/main" count="1430" uniqueCount="83">
  <si>
    <t>Timestamp</t>
  </si>
  <si>
    <t xml:space="preserve">
Beban kerja yang ditetapkan oleh atasan selalu terpenuhi.  </t>
  </si>
  <si>
    <t xml:space="preserve">
Kerapian, kebersihan, ketelitian dan keteraturan merupakan faktor utama dalam bekerja </t>
  </si>
  <si>
    <t xml:space="preserve">
Mengerjakan tugas yang diberikan harus menggunakan inisiatif sendiri.  </t>
  </si>
  <si>
    <t xml:space="preserve">
Agar hasil kerja mendekati sempurna karyawan bekerja sebaik mungkin dengan ketelitian yang tinggi.   </t>
  </si>
  <si>
    <t xml:space="preserve">
Kejujuran dalam bekerja harus dijunjung tinggi terhadap diri sendiri, teman dan atasan.  </t>
  </si>
  <si>
    <t xml:space="preserve">
Melalui inisiatif sendiri karyawan menyelesaikan permasalahan dalam bekerja.   </t>
  </si>
  <si>
    <t xml:space="preserve">
Gaji yang diberikan perusahaan sesuai dengan kontrak kerja. </t>
  </si>
  <si>
    <t xml:space="preserve">
Seluruh karyawan menerima gaji yang cukup dan sesuai, berdasarkan tanggung jawab pekerjaan yang diberikan. </t>
  </si>
  <si>
    <t xml:space="preserve">
Kemampuan yang dimiliki sudah sesuai dengan pekerjaan saat ini. </t>
  </si>
  <si>
    <t xml:space="preserve">
Promosi jabatan dilakukan berdasarkan prestasi dan hasil kerja karyawan. </t>
  </si>
  <si>
    <t xml:space="preserve">
Rekan kerja selalu membantu dalam menyelesaikan tugas dan memberikan solusi dalam bekerja. </t>
  </si>
  <si>
    <t xml:space="preserve">
Peraturan yang ditetapkan perusahaan berlaku adil kepada seluruh karyawan. </t>
  </si>
  <si>
    <t xml:space="preserve">
Gaji yang didapat saat ini dapat mencukupi kebutuhan hidup keluarga. </t>
  </si>
  <si>
    <t xml:space="preserve">
Perusahaan mengutamakan kenyamanan kondisi lingkungan tempat bekerja. </t>
  </si>
  <si>
    <t xml:space="preserve">
Perusahaan memberikan kesempatan bagi karyawan untuk mengembangkan potensi yang ada pada dirinya untuk lebih maju. </t>
  </si>
  <si>
    <t xml:space="preserve">
Jaminan kesehatan dan keamanan kerja sudah terpenuhi. </t>
  </si>
  <si>
    <t xml:space="preserve">
Saya senang karena pekerjaan saya didukung dengan fasilitas yang diberikan perusahaan. </t>
  </si>
  <si>
    <t xml:space="preserve">
Saya merasa perusahaan sudah memberikan gaji karyawan sesuai dengan standart yang berlaku. </t>
  </si>
  <si>
    <t xml:space="preserve">
Saya merasa perusahaan sudah memberikan gaji yang dapat mencukupi kebutuhan hidup keluarga </t>
  </si>
  <si>
    <t xml:space="preserve">
Saya menerima gaji yang cukup dan sesuai, berdasarkan tanggung jawab pekerjaan yang diberikan pada saya </t>
  </si>
  <si>
    <t xml:space="preserve">
Saya menerima gaji sesuai dengan harapan saya dan sesuai dengan kompetensi yang dimiliki </t>
  </si>
  <si>
    <t xml:space="preserve">
Saya menerima gaji lebih tinggi dari apa yang saya kerjakan </t>
  </si>
  <si>
    <t xml:space="preserve">
Saya mendapat kesempatan untuk memperoleh kenaikan gaji </t>
  </si>
  <si>
    <t xml:space="preserve">
Saya menerima kenaikan gaji berdasarkan prestasi kerja dan tanggung jawab saya terhadap pekerjaan. </t>
  </si>
  <si>
    <t xml:space="preserve">
Saya merasa senang karena perusahaan menepati janji untuk menaikan gaji sesuai dengan besaran yang dijanjikan </t>
  </si>
  <si>
    <t xml:space="preserve">
Saya menerima tunjangan hari raya sesuai waktu yang telah ditentukan. </t>
  </si>
  <si>
    <t xml:space="preserve">
Saya menerima tunjangan hari raya sesuai dengan pekerjaan yang saya kerjakan </t>
  </si>
  <si>
    <t xml:space="preserve">
Saya menerima tunjangan hari raya sesuai dengan prestasi kerja saya sendiri </t>
  </si>
  <si>
    <t xml:space="preserve">
Saya merasa senang karena penghasilan dari pekerjaan saat ini dapat mencukupi kebutuhan hidup setiap hari. </t>
  </si>
  <si>
    <t xml:space="preserve">
Saya senang dengan dasar yang digunakan untuk promosi (kenaikan jabatan) dalam perusahaan </t>
  </si>
  <si>
    <t xml:space="preserve">
Saya senang dengan promosi (kenaikan jabatan) sering terjadi di perusahaan </t>
  </si>
  <si>
    <t xml:space="preserve">
Saya senang dengan penilaian untuk promosi berdasarkan prestasi dan hasil kerja karyawan </t>
  </si>
  <si>
    <t xml:space="preserve">
Saya merasa senang karena ada kesempatan terbuka untuk dipromosikan </t>
  </si>
  <si>
    <t xml:space="preserve">
Saya senang dengan tingkat kemajuan karir karyawan </t>
  </si>
  <si>
    <t xml:space="preserve">
Saya senang bekerja dengan rekan kerja yang memberikan dukungan yang cukup kepada saya </t>
  </si>
  <si>
    <t xml:space="preserve">
Saya senang bekerja dengan rekan kerja yang saling membantu menyelesaikan pekerjaan </t>
  </si>
  <si>
    <t xml:space="preserve">
Saya senang bekerja dengan rekan kerja yang bertanggung jawab atas pekerjaannya </t>
  </si>
  <si>
    <t xml:space="preserve">
Saya senang bekerja dengan rekan kerja yang memiliki motivasi kerja yang tinggi </t>
  </si>
  <si>
    <t xml:space="preserve">
Saya senang bekerja dengan rekan kerja yang dapat memberikan solusi ketika ada masalah kerja </t>
  </si>
  <si>
    <t xml:space="preserve">
Saya senang bekerja dengan rekan kerja yang dapat menciptakan suasana kerja yang harmonis satu dengan lainnya </t>
  </si>
  <si>
    <t>Setuju</t>
  </si>
  <si>
    <t>Sangat Setuju</t>
  </si>
  <si>
    <t>Tidak Setuju</t>
  </si>
  <si>
    <t>Ragu - ragu</t>
  </si>
  <si>
    <t>Sangat Tidak Setuju</t>
  </si>
  <si>
    <t>Pertanyaan</t>
  </si>
  <si>
    <t>Responden</t>
  </si>
  <si>
    <t>STS :</t>
  </si>
  <si>
    <t>TS :</t>
  </si>
  <si>
    <t>RR :</t>
  </si>
  <si>
    <t>ST :</t>
  </si>
  <si>
    <t>SS :</t>
  </si>
  <si>
    <t>Total</t>
  </si>
  <si>
    <t>DF</t>
  </si>
  <si>
    <t>t 0,05</t>
  </si>
  <si>
    <t>r 0,05</t>
  </si>
  <si>
    <t>t 0,01</t>
  </si>
  <si>
    <t>r 0,01</t>
  </si>
  <si>
    <t>r hitung</t>
  </si>
  <si>
    <t>r tabel</t>
  </si>
  <si>
    <t>Keterangan</t>
  </si>
  <si>
    <t>Varians</t>
  </si>
  <si>
    <t>Cronbach's Alpha</t>
  </si>
  <si>
    <t>X</t>
  </si>
  <si>
    <t>Tabel Frekuensi</t>
  </si>
  <si>
    <t>Indikator</t>
  </si>
  <si>
    <t>Tabel Persentase</t>
  </si>
  <si>
    <t>Sangat Setuju (SS)</t>
  </si>
  <si>
    <t>Setuju (ST)</t>
  </si>
  <si>
    <t>Ragu-Ragu (R)</t>
  </si>
  <si>
    <t>Tidak Setuju (TS)</t>
  </si>
  <si>
    <t>Sangat Tidak Setuju (STS)</t>
  </si>
  <si>
    <t>Tabel Hesmeleh</t>
  </si>
  <si>
    <t>f</t>
  </si>
  <si>
    <t>p</t>
  </si>
  <si>
    <t>Skor</t>
  </si>
  <si>
    <t>Sangat Setuju (SST)</t>
  </si>
  <si>
    <t>Rata-Rata</t>
  </si>
  <si>
    <t>AVG</t>
  </si>
  <si>
    <t>Total Tanggapan Responden</t>
  </si>
  <si>
    <t>Jumlah Total Varians per Butir</t>
  </si>
  <si>
    <t>Varians dari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</si>
</sst>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m/d/yyyy\ h:mm:ss"/>
    <numFmt numFmtId="165" formatCode="0.0000"/>
    <numFmt numFmtId="166" formatCode="0.000000"/>
    <numFmt numFmtId="167" formatCode="0.00000"/>
  </numFmts>
  <fonts count="9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1"/>
      <color rgb="FF0D0E00"/>
      <name val="Arial"/>
      <family val="2"/>
    </font>
    <font>
      <sz val="10"/>
      <color rgb="FF000000"/>
      <name val="Arial"/>
      <family val="2"/>
      <scheme val="minor"/>
    </font>
    <font>
      <sz val="8"/>
      <color rgb="FF000000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9" fontId="0" fillId="0" borderId="1" xfId="1" applyFont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0" fillId="10" borderId="0" xfId="0" applyFill="1" applyAlignment="1">
      <alignment horizontal="center"/>
    </xf>
    <xf numFmtId="9" fontId="0" fillId="10" borderId="1" xfId="1" applyFont="1" applyFill="1" applyBorder="1" applyAlignment="1">
      <alignment horizontal="center"/>
    </xf>
    <xf numFmtId="0" fontId="0" fillId="0" borderId="1" xfId="0" applyBorder="1"/>
    <xf numFmtId="9" fontId="0" fillId="0" borderId="1" xfId="1" applyFont="1" applyBorder="1"/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0" fillId="13" borderId="1" xfId="0" applyFill="1" applyBorder="1"/>
    <xf numFmtId="9" fontId="0" fillId="13" borderId="1" xfId="1" applyFont="1" applyFill="1" applyBorder="1"/>
    <xf numFmtId="2" fontId="0" fillId="3" borderId="1" xfId="0" applyNumberFormat="1" applyFill="1" applyBorder="1"/>
    <xf numFmtId="0" fontId="7" fillId="0" borderId="0" xfId="0" applyFont="1"/>
    <xf numFmtId="9" fontId="0" fillId="15" borderId="1" xfId="1" applyFont="1" applyFill="1" applyBorder="1" applyAlignment="1">
      <alignment vertical="center"/>
    </xf>
    <xf numFmtId="0" fontId="2" fillId="13" borderId="1" xfId="0" applyFont="1" applyFill="1" applyBorder="1"/>
    <xf numFmtId="165" fontId="0" fillId="13" borderId="1" xfId="0" applyNumberForma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5" fontId="2" fillId="13" borderId="1" xfId="0" applyNumberFormat="1" applyFont="1" applyFill="1" applyBorder="1" applyAlignment="1">
      <alignment horizontal="center"/>
    </xf>
    <xf numFmtId="167" fontId="8" fillId="13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left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10" borderId="1" xfId="0" applyFill="1" applyBorder="1" applyAlignment="1">
      <alignment horizontal="center"/>
    </xf>
    <xf numFmtId="0" fontId="7" fillId="10" borderId="6" xfId="0" applyFont="1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48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Responses 1-style" pivot="0" count="3" xr9:uid="{00000000-0011-0000-FFFF-FFFF00000000}">
      <tableStyleElement type="headerRow" dxfId="47"/>
      <tableStyleElement type="firstRowStripe" dxfId="46"/>
      <tableStyleElement type="secondRowStripe" dxfId="4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1" displayName="Form_Responses1" ref="A1:AO31" headerRowDxfId="1" totalsRowDxfId="0" headerRowBorderDxfId="43" tableBorderDxfId="44">
  <tableColumns count="41">
    <tableColumn id="1" xr3:uid="{00000000-0010-0000-0000-000001000000}" name="Timestamp" dataDxfId="42"/>
    <tableColumn id="2" xr3:uid="{00000000-0010-0000-0000-000002000000}" name="_x000a_Beban kerja yang ditetapkan oleh atasan selalu terpenuhi.  " dataDxfId="41"/>
    <tableColumn id="3" xr3:uid="{00000000-0010-0000-0000-000003000000}" name="_x000a_Kerapian, kebersihan, ketelitian dan keteraturan merupakan faktor utama dalam bekerja " dataDxfId="40"/>
    <tableColumn id="4" xr3:uid="{00000000-0010-0000-0000-000004000000}" name="_x000a_Mengerjakan tugas yang diberikan harus menggunakan inisiatif sendiri.  " dataDxfId="39"/>
    <tableColumn id="5" xr3:uid="{00000000-0010-0000-0000-000005000000}" name="_x000a_Agar hasil kerja mendekati sempurna karyawan bekerja sebaik mungkin dengan ketelitian yang tinggi.   " dataDxfId="38"/>
    <tableColumn id="6" xr3:uid="{00000000-0010-0000-0000-000006000000}" name="_x000a_Kejujuran dalam bekerja harus dijunjung tinggi terhadap diri sendiri, teman dan atasan.  " dataDxfId="37"/>
    <tableColumn id="7" xr3:uid="{00000000-0010-0000-0000-000007000000}" name="_x000a_Melalui inisiatif sendiri karyawan menyelesaikan permasalahan dalam bekerja.   " dataDxfId="36"/>
    <tableColumn id="8" xr3:uid="{00000000-0010-0000-0000-000008000000}" name="_x000a_Gaji yang diberikan perusahaan sesuai dengan kontrak kerja. " dataDxfId="35"/>
    <tableColumn id="9" xr3:uid="{00000000-0010-0000-0000-000009000000}" name="_x000a_Seluruh karyawan menerima gaji yang cukup dan sesuai, berdasarkan tanggung jawab pekerjaan yang diberikan. " dataDxfId="34"/>
    <tableColumn id="10" xr3:uid="{00000000-0010-0000-0000-00000A000000}" name="_x000a_Kemampuan yang dimiliki sudah sesuai dengan pekerjaan saat ini. " dataDxfId="33"/>
    <tableColumn id="11" xr3:uid="{00000000-0010-0000-0000-00000B000000}" name="_x000a_Promosi jabatan dilakukan berdasarkan prestasi dan hasil kerja karyawan. " dataDxfId="32"/>
    <tableColumn id="12" xr3:uid="{00000000-0010-0000-0000-00000C000000}" name="_x000a_Rekan kerja selalu membantu dalam menyelesaikan tugas dan memberikan solusi dalam bekerja. " dataDxfId="31"/>
    <tableColumn id="13" xr3:uid="{00000000-0010-0000-0000-00000D000000}" name="_x000a_Peraturan yang ditetapkan perusahaan berlaku adil kepada seluruh karyawan. " dataDxfId="30"/>
    <tableColumn id="14" xr3:uid="{00000000-0010-0000-0000-00000E000000}" name="_x000a_Gaji yang didapat saat ini dapat mencukupi kebutuhan hidup keluarga. " dataDxfId="29"/>
    <tableColumn id="15" xr3:uid="{00000000-0010-0000-0000-00000F000000}" name="_x000a_Perusahaan mengutamakan kenyamanan kondisi lingkungan tempat bekerja. " dataDxfId="28"/>
    <tableColumn id="16" xr3:uid="{00000000-0010-0000-0000-000010000000}" name="_x000a_Perusahaan memberikan kesempatan bagi karyawan untuk mengembangkan potensi yang ada pada dirinya untuk lebih maju. " dataDxfId="27"/>
    <tableColumn id="17" xr3:uid="{00000000-0010-0000-0000-000011000000}" name="_x000a_Jaminan kesehatan dan keamanan kerja sudah terpenuhi. " dataDxfId="26"/>
    <tableColumn id="18" xr3:uid="{00000000-0010-0000-0000-000012000000}" name="_x000a_Saya senang karena pekerjaan saya didukung dengan fasilitas yang diberikan perusahaan. " dataDxfId="25"/>
    <tableColumn id="19" xr3:uid="{00000000-0010-0000-0000-000013000000}" name="_x000a_Saya merasa perusahaan sudah memberikan gaji karyawan sesuai dengan standart yang berlaku. " dataDxfId="24"/>
    <tableColumn id="20" xr3:uid="{00000000-0010-0000-0000-000014000000}" name="_x000a_Saya merasa perusahaan sudah memberikan gaji yang dapat mencukupi kebutuhan hidup keluarga " dataDxfId="23"/>
    <tableColumn id="21" xr3:uid="{00000000-0010-0000-0000-000015000000}" name="_x000a_Saya menerima gaji yang cukup dan sesuai, berdasarkan tanggung jawab pekerjaan yang diberikan pada saya " dataDxfId="22"/>
    <tableColumn id="22" xr3:uid="{00000000-0010-0000-0000-000016000000}" name="_x000a_Saya menerima gaji sesuai dengan harapan saya dan sesuai dengan kompetensi yang dimiliki " dataDxfId="21"/>
    <tableColumn id="23" xr3:uid="{00000000-0010-0000-0000-000017000000}" name="_x000a_Saya menerima gaji lebih tinggi dari apa yang saya kerjakan " dataDxfId="20"/>
    <tableColumn id="24" xr3:uid="{00000000-0010-0000-0000-000018000000}" name="_x000a_Saya mendapat kesempatan untuk memperoleh kenaikan gaji " dataDxfId="19"/>
    <tableColumn id="25" xr3:uid="{00000000-0010-0000-0000-000019000000}" name="_x000a_Saya menerima kenaikan gaji berdasarkan prestasi kerja dan tanggung jawab saya terhadap pekerjaan. " dataDxfId="18"/>
    <tableColumn id="26" xr3:uid="{00000000-0010-0000-0000-00001A000000}" name="_x000a_Saya merasa senang karena perusahaan menepati janji untuk menaikan gaji sesuai dengan besaran yang dijanjikan " dataDxfId="17"/>
    <tableColumn id="27" xr3:uid="{00000000-0010-0000-0000-00001B000000}" name="_x000a_Saya menerima tunjangan hari raya sesuai waktu yang telah ditentukan. " dataDxfId="16"/>
    <tableColumn id="28" xr3:uid="{00000000-0010-0000-0000-00001C000000}" name="_x000a_Saya menerima tunjangan hari raya sesuai dengan pekerjaan yang saya kerjakan " dataDxfId="15"/>
    <tableColumn id="29" xr3:uid="{00000000-0010-0000-0000-00001D000000}" name="_x000a_Saya menerima tunjangan hari raya sesuai dengan prestasi kerja saya sendiri " dataDxfId="14"/>
    <tableColumn id="30" xr3:uid="{00000000-0010-0000-0000-00001E000000}" name="_x000a_Saya merasa senang karena penghasilan dari pekerjaan saat ini dapat mencukupi kebutuhan hidup setiap hari. " dataDxfId="13"/>
    <tableColumn id="31" xr3:uid="{00000000-0010-0000-0000-00001F000000}" name="_x000a_Saya senang dengan dasar yang digunakan untuk promosi (kenaikan jabatan) dalam perusahaan " dataDxfId="12"/>
    <tableColumn id="32" xr3:uid="{00000000-0010-0000-0000-000020000000}" name="_x000a_Saya senang dengan promosi (kenaikan jabatan) sering terjadi di perusahaan " dataDxfId="11"/>
    <tableColumn id="33" xr3:uid="{00000000-0010-0000-0000-000021000000}" name="_x000a_Saya senang dengan penilaian untuk promosi berdasarkan prestasi dan hasil kerja karyawan " dataDxfId="10"/>
    <tableColumn id="34" xr3:uid="{00000000-0010-0000-0000-000022000000}" name="_x000a_Saya merasa senang karena ada kesempatan terbuka untuk dipromosikan " dataDxfId="9"/>
    <tableColumn id="35" xr3:uid="{00000000-0010-0000-0000-000023000000}" name="_x000a_Saya senang dengan tingkat kemajuan karir karyawan " dataDxfId="8"/>
    <tableColumn id="36" xr3:uid="{00000000-0010-0000-0000-000024000000}" name="_x000a_Saya senang bekerja dengan rekan kerja yang memberikan dukungan yang cukup kepada saya " dataDxfId="7"/>
    <tableColumn id="37" xr3:uid="{00000000-0010-0000-0000-000025000000}" name="_x000a_Saya senang bekerja dengan rekan kerja yang saling membantu menyelesaikan pekerjaan " dataDxfId="6"/>
    <tableColumn id="38" xr3:uid="{00000000-0010-0000-0000-000026000000}" name="_x000a_Saya senang bekerja dengan rekan kerja yang bertanggung jawab atas pekerjaannya " dataDxfId="5"/>
    <tableColumn id="39" xr3:uid="{00000000-0010-0000-0000-000027000000}" name="_x000a_Saya senang bekerja dengan rekan kerja yang memiliki motivasi kerja yang tinggi " dataDxfId="4"/>
    <tableColumn id="40" xr3:uid="{00000000-0010-0000-0000-000028000000}" name="_x000a_Saya senang bekerja dengan rekan kerja yang dapat memberikan solusi ketika ada masalah kerja " dataDxfId="3"/>
    <tableColumn id="41" xr3:uid="{00000000-0010-0000-0000-000029000000}" name="_x000a_Saya senang bekerja dengan rekan kerja yang dapat menciptakan suasana kerja yang harmonis satu dengan lainnya " dataDxfId="2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O31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12.54296875" defaultRowHeight="15.75" customHeight="1" x14ac:dyDescent="0.25"/>
  <cols>
    <col min="1" max="1" width="18.81640625" customWidth="1"/>
    <col min="2" max="2" width="48" customWidth="1"/>
    <col min="3" max="41" width="37.54296875" customWidth="1"/>
    <col min="42" max="47" width="18.81640625" customWidth="1"/>
  </cols>
  <sheetData>
    <row r="1" spans="1:41" ht="52.5" customHeight="1" x14ac:dyDescent="0.25">
      <c r="A1" s="65" t="s">
        <v>0</v>
      </c>
      <c r="B1" s="66" t="s">
        <v>1</v>
      </c>
      <c r="C1" s="66" t="s">
        <v>2</v>
      </c>
      <c r="D1" s="66" t="s">
        <v>3</v>
      </c>
      <c r="E1" s="66" t="s">
        <v>4</v>
      </c>
      <c r="F1" s="66" t="s">
        <v>5</v>
      </c>
      <c r="G1" s="66" t="s">
        <v>6</v>
      </c>
      <c r="H1" s="66" t="s">
        <v>7</v>
      </c>
      <c r="I1" s="66" t="s">
        <v>8</v>
      </c>
      <c r="J1" s="66" t="s">
        <v>9</v>
      </c>
      <c r="K1" s="66" t="s">
        <v>10</v>
      </c>
      <c r="L1" s="66" t="s">
        <v>11</v>
      </c>
      <c r="M1" s="66" t="s">
        <v>12</v>
      </c>
      <c r="N1" s="66" t="s">
        <v>13</v>
      </c>
      <c r="O1" s="66" t="s">
        <v>14</v>
      </c>
      <c r="P1" s="66" t="s">
        <v>15</v>
      </c>
      <c r="Q1" s="66" t="s">
        <v>16</v>
      </c>
      <c r="R1" s="66" t="s">
        <v>17</v>
      </c>
      <c r="S1" s="66" t="s">
        <v>18</v>
      </c>
      <c r="T1" s="66" t="s">
        <v>19</v>
      </c>
      <c r="U1" s="66" t="s">
        <v>20</v>
      </c>
      <c r="V1" s="66" t="s">
        <v>21</v>
      </c>
      <c r="W1" s="66" t="s">
        <v>22</v>
      </c>
      <c r="X1" s="66" t="s">
        <v>23</v>
      </c>
      <c r="Y1" s="66" t="s">
        <v>24</v>
      </c>
      <c r="Z1" s="66" t="s">
        <v>25</v>
      </c>
      <c r="AA1" s="66" t="s">
        <v>26</v>
      </c>
      <c r="AB1" s="66" t="s">
        <v>27</v>
      </c>
      <c r="AC1" s="66" t="s">
        <v>28</v>
      </c>
      <c r="AD1" s="66" t="s">
        <v>29</v>
      </c>
      <c r="AE1" s="66" t="s">
        <v>30</v>
      </c>
      <c r="AF1" s="66" t="s">
        <v>31</v>
      </c>
      <c r="AG1" s="66" t="s">
        <v>32</v>
      </c>
      <c r="AH1" s="66" t="s">
        <v>33</v>
      </c>
      <c r="AI1" s="66" t="s">
        <v>34</v>
      </c>
      <c r="AJ1" s="66" t="s">
        <v>35</v>
      </c>
      <c r="AK1" s="66" t="s">
        <v>36</v>
      </c>
      <c r="AL1" s="66" t="s">
        <v>37</v>
      </c>
      <c r="AM1" s="66" t="s">
        <v>38</v>
      </c>
      <c r="AN1" s="66" t="s">
        <v>39</v>
      </c>
      <c r="AO1" s="73" t="s">
        <v>40</v>
      </c>
    </row>
    <row r="2" spans="1:41" ht="15.75" customHeight="1" x14ac:dyDescent="0.25">
      <c r="A2" s="67">
        <v>45620.847829907405</v>
      </c>
      <c r="B2" s="68" t="s">
        <v>41</v>
      </c>
      <c r="C2" s="68" t="s">
        <v>41</v>
      </c>
      <c r="D2" s="68" t="s">
        <v>41</v>
      </c>
      <c r="E2" s="68" t="s">
        <v>41</v>
      </c>
      <c r="F2" s="68" t="s">
        <v>41</v>
      </c>
      <c r="G2" s="68" t="s">
        <v>41</v>
      </c>
      <c r="H2" s="68" t="s">
        <v>41</v>
      </c>
      <c r="I2" s="68" t="s">
        <v>41</v>
      </c>
      <c r="J2" s="68" t="s">
        <v>41</v>
      </c>
      <c r="K2" s="68" t="s">
        <v>41</v>
      </c>
      <c r="L2" s="68" t="s">
        <v>41</v>
      </c>
      <c r="M2" s="68" t="s">
        <v>41</v>
      </c>
      <c r="N2" s="68" t="s">
        <v>41</v>
      </c>
      <c r="O2" s="68" t="s">
        <v>42</v>
      </c>
      <c r="P2" s="68" t="s">
        <v>42</v>
      </c>
      <c r="Q2" s="68" t="s">
        <v>41</v>
      </c>
      <c r="R2" s="68" t="s">
        <v>41</v>
      </c>
      <c r="S2" s="68" t="s">
        <v>41</v>
      </c>
      <c r="T2" s="68" t="s">
        <v>41</v>
      </c>
      <c r="U2" s="68" t="s">
        <v>41</v>
      </c>
      <c r="V2" s="68" t="s">
        <v>41</v>
      </c>
      <c r="W2" s="68" t="s">
        <v>43</v>
      </c>
      <c r="X2" s="68" t="s">
        <v>41</v>
      </c>
      <c r="Y2" s="68" t="s">
        <v>41</v>
      </c>
      <c r="Z2" s="68" t="s">
        <v>41</v>
      </c>
      <c r="AA2" s="68" t="s">
        <v>41</v>
      </c>
      <c r="AB2" s="68" t="s">
        <v>41</v>
      </c>
      <c r="AC2" s="68" t="s">
        <v>41</v>
      </c>
      <c r="AD2" s="68" t="s">
        <v>41</v>
      </c>
      <c r="AE2" s="68" t="s">
        <v>41</v>
      </c>
      <c r="AF2" s="68" t="s">
        <v>44</v>
      </c>
      <c r="AG2" s="68" t="s">
        <v>41</v>
      </c>
      <c r="AH2" s="68" t="s">
        <v>41</v>
      </c>
      <c r="AI2" s="68" t="s">
        <v>41</v>
      </c>
      <c r="AJ2" s="68" t="s">
        <v>41</v>
      </c>
      <c r="AK2" s="68" t="s">
        <v>41</v>
      </c>
      <c r="AL2" s="68" t="s">
        <v>41</v>
      </c>
      <c r="AM2" s="68" t="s">
        <v>41</v>
      </c>
      <c r="AN2" s="68" t="s">
        <v>41</v>
      </c>
      <c r="AO2" s="69" t="s">
        <v>41</v>
      </c>
    </row>
    <row r="3" spans="1:41" ht="15.75" customHeight="1" x14ac:dyDescent="0.25">
      <c r="A3" s="67">
        <v>45620.85155280093</v>
      </c>
      <c r="B3" s="68" t="s">
        <v>41</v>
      </c>
      <c r="C3" s="68" t="s">
        <v>44</v>
      </c>
      <c r="D3" s="68" t="s">
        <v>43</v>
      </c>
      <c r="E3" s="68" t="s">
        <v>41</v>
      </c>
      <c r="F3" s="68" t="s">
        <v>41</v>
      </c>
      <c r="G3" s="68" t="s">
        <v>44</v>
      </c>
      <c r="H3" s="68" t="s">
        <v>41</v>
      </c>
      <c r="I3" s="68" t="s">
        <v>44</v>
      </c>
      <c r="J3" s="68" t="s">
        <v>41</v>
      </c>
      <c r="K3" s="68" t="s">
        <v>44</v>
      </c>
      <c r="L3" s="68" t="s">
        <v>41</v>
      </c>
      <c r="M3" s="68" t="s">
        <v>44</v>
      </c>
      <c r="N3" s="68" t="s">
        <v>44</v>
      </c>
      <c r="O3" s="68" t="s">
        <v>43</v>
      </c>
      <c r="P3" s="68" t="s">
        <v>44</v>
      </c>
      <c r="Q3" s="68" t="s">
        <v>43</v>
      </c>
      <c r="R3" s="68" t="s">
        <v>44</v>
      </c>
      <c r="S3" s="68" t="s">
        <v>44</v>
      </c>
      <c r="T3" s="68" t="s">
        <v>44</v>
      </c>
      <c r="U3" s="68" t="s">
        <v>44</v>
      </c>
      <c r="V3" s="68" t="s">
        <v>44</v>
      </c>
      <c r="W3" s="68" t="s">
        <v>43</v>
      </c>
      <c r="X3" s="68" t="s">
        <v>41</v>
      </c>
      <c r="Y3" s="68" t="s">
        <v>44</v>
      </c>
      <c r="Z3" s="68" t="s">
        <v>44</v>
      </c>
      <c r="AA3" s="68" t="s">
        <v>41</v>
      </c>
      <c r="AB3" s="68" t="s">
        <v>41</v>
      </c>
      <c r="AC3" s="68" t="s">
        <v>41</v>
      </c>
      <c r="AD3" s="68" t="s">
        <v>44</v>
      </c>
      <c r="AE3" s="68" t="s">
        <v>44</v>
      </c>
      <c r="AF3" s="68" t="s">
        <v>44</v>
      </c>
      <c r="AG3" s="68" t="s">
        <v>44</v>
      </c>
      <c r="AH3" s="68" t="s">
        <v>41</v>
      </c>
      <c r="AI3" s="68" t="s">
        <v>44</v>
      </c>
      <c r="AJ3" s="68" t="s">
        <v>41</v>
      </c>
      <c r="AK3" s="68" t="s">
        <v>41</v>
      </c>
      <c r="AL3" s="68" t="s">
        <v>41</v>
      </c>
      <c r="AM3" s="68" t="s">
        <v>41</v>
      </c>
      <c r="AN3" s="68" t="s">
        <v>41</v>
      </c>
      <c r="AO3" s="69" t="s">
        <v>41</v>
      </c>
    </row>
    <row r="4" spans="1:41" ht="15.75" customHeight="1" x14ac:dyDescent="0.25">
      <c r="A4" s="67">
        <v>45620.852381053242</v>
      </c>
      <c r="B4" s="68" t="s">
        <v>42</v>
      </c>
      <c r="C4" s="68" t="s">
        <v>42</v>
      </c>
      <c r="D4" s="68" t="s">
        <v>42</v>
      </c>
      <c r="E4" s="68" t="s">
        <v>42</v>
      </c>
      <c r="F4" s="68" t="s">
        <v>42</v>
      </c>
      <c r="G4" s="68" t="s">
        <v>42</v>
      </c>
      <c r="H4" s="68" t="s">
        <v>42</v>
      </c>
      <c r="I4" s="68" t="s">
        <v>42</v>
      </c>
      <c r="J4" s="68" t="s">
        <v>42</v>
      </c>
      <c r="K4" s="68" t="s">
        <v>42</v>
      </c>
      <c r="L4" s="68" t="s">
        <v>42</v>
      </c>
      <c r="M4" s="68" t="s">
        <v>42</v>
      </c>
      <c r="N4" s="68" t="s">
        <v>42</v>
      </c>
      <c r="O4" s="68" t="s">
        <v>42</v>
      </c>
      <c r="P4" s="68" t="s">
        <v>42</v>
      </c>
      <c r="Q4" s="68" t="s">
        <v>42</v>
      </c>
      <c r="R4" s="68" t="s">
        <v>42</v>
      </c>
      <c r="S4" s="68" t="s">
        <v>42</v>
      </c>
      <c r="T4" s="68" t="s">
        <v>42</v>
      </c>
      <c r="U4" s="68" t="s">
        <v>42</v>
      </c>
      <c r="V4" s="68" t="s">
        <v>42</v>
      </c>
      <c r="W4" s="68" t="s">
        <v>41</v>
      </c>
      <c r="X4" s="68" t="s">
        <v>42</v>
      </c>
      <c r="Y4" s="68" t="s">
        <v>42</v>
      </c>
      <c r="Z4" s="68" t="s">
        <v>42</v>
      </c>
      <c r="AA4" s="68" t="s">
        <v>42</v>
      </c>
      <c r="AB4" s="68" t="s">
        <v>42</v>
      </c>
      <c r="AC4" s="68" t="s">
        <v>42</v>
      </c>
      <c r="AD4" s="68" t="s">
        <v>42</v>
      </c>
      <c r="AE4" s="68" t="s">
        <v>42</v>
      </c>
      <c r="AF4" s="68" t="s">
        <v>42</v>
      </c>
      <c r="AG4" s="68" t="s">
        <v>42</v>
      </c>
      <c r="AH4" s="68" t="s">
        <v>42</v>
      </c>
      <c r="AI4" s="68" t="s">
        <v>42</v>
      </c>
      <c r="AJ4" s="68" t="s">
        <v>42</v>
      </c>
      <c r="AK4" s="68" t="s">
        <v>42</v>
      </c>
      <c r="AL4" s="68" t="s">
        <v>42</v>
      </c>
      <c r="AM4" s="68" t="s">
        <v>42</v>
      </c>
      <c r="AN4" s="68" t="s">
        <v>42</v>
      </c>
      <c r="AO4" s="69" t="s">
        <v>42</v>
      </c>
    </row>
    <row r="5" spans="1:41" ht="15.75" customHeight="1" x14ac:dyDescent="0.25">
      <c r="A5" s="67">
        <v>45620.855751469906</v>
      </c>
      <c r="B5" s="68" t="s">
        <v>42</v>
      </c>
      <c r="C5" s="68" t="s">
        <v>42</v>
      </c>
      <c r="D5" s="68" t="s">
        <v>42</v>
      </c>
      <c r="E5" s="68" t="s">
        <v>42</v>
      </c>
      <c r="F5" s="68" t="s">
        <v>42</v>
      </c>
      <c r="G5" s="68" t="s">
        <v>42</v>
      </c>
      <c r="H5" s="68" t="s">
        <v>41</v>
      </c>
      <c r="I5" s="68" t="s">
        <v>42</v>
      </c>
      <c r="J5" s="68" t="s">
        <v>42</v>
      </c>
      <c r="K5" s="68" t="s">
        <v>42</v>
      </c>
      <c r="L5" s="68" t="s">
        <v>42</v>
      </c>
      <c r="M5" s="68" t="s">
        <v>45</v>
      </c>
      <c r="N5" s="68" t="s">
        <v>43</v>
      </c>
      <c r="O5" s="68" t="s">
        <v>41</v>
      </c>
      <c r="P5" s="68" t="s">
        <v>45</v>
      </c>
      <c r="Q5" s="68" t="s">
        <v>41</v>
      </c>
      <c r="R5" s="68" t="s">
        <v>41</v>
      </c>
      <c r="S5" s="68" t="s">
        <v>43</v>
      </c>
      <c r="T5" s="68" t="s">
        <v>43</v>
      </c>
      <c r="U5" s="68" t="s">
        <v>43</v>
      </c>
      <c r="V5" s="68" t="s">
        <v>43</v>
      </c>
      <c r="W5" s="68" t="s">
        <v>43</v>
      </c>
      <c r="X5" s="68" t="s">
        <v>43</v>
      </c>
      <c r="Y5" s="68" t="s">
        <v>43</v>
      </c>
      <c r="Z5" s="68" t="s">
        <v>43</v>
      </c>
      <c r="AA5" s="68" t="s">
        <v>42</v>
      </c>
      <c r="AB5" s="68" t="s">
        <v>42</v>
      </c>
      <c r="AC5" s="68" t="s">
        <v>41</v>
      </c>
      <c r="AD5" s="68" t="s">
        <v>43</v>
      </c>
      <c r="AE5" s="68" t="s">
        <v>45</v>
      </c>
      <c r="AF5" s="68" t="s">
        <v>45</v>
      </c>
      <c r="AG5" s="68" t="s">
        <v>45</v>
      </c>
      <c r="AH5" s="68" t="s">
        <v>45</v>
      </c>
      <c r="AI5" s="68" t="s">
        <v>45</v>
      </c>
      <c r="AJ5" s="68" t="s">
        <v>42</v>
      </c>
      <c r="AK5" s="68" t="s">
        <v>42</v>
      </c>
      <c r="AL5" s="68" t="s">
        <v>42</v>
      </c>
      <c r="AM5" s="68" t="s">
        <v>42</v>
      </c>
      <c r="AN5" s="68" t="s">
        <v>42</v>
      </c>
      <c r="AO5" s="69" t="s">
        <v>42</v>
      </c>
    </row>
    <row r="6" spans="1:41" ht="15.75" customHeight="1" x14ac:dyDescent="0.25">
      <c r="A6" s="67">
        <v>45620.856230428239</v>
      </c>
      <c r="B6" s="68" t="s">
        <v>41</v>
      </c>
      <c r="C6" s="68" t="s">
        <v>41</v>
      </c>
      <c r="D6" s="68" t="s">
        <v>42</v>
      </c>
      <c r="E6" s="68" t="s">
        <v>42</v>
      </c>
      <c r="F6" s="68" t="s">
        <v>42</v>
      </c>
      <c r="G6" s="68" t="s">
        <v>41</v>
      </c>
      <c r="H6" s="68" t="s">
        <v>41</v>
      </c>
      <c r="I6" s="68" t="s">
        <v>44</v>
      </c>
      <c r="J6" s="68" t="s">
        <v>42</v>
      </c>
      <c r="K6" s="68" t="s">
        <v>41</v>
      </c>
      <c r="L6" s="68" t="s">
        <v>41</v>
      </c>
      <c r="M6" s="68" t="s">
        <v>41</v>
      </c>
      <c r="N6" s="68" t="s">
        <v>41</v>
      </c>
      <c r="O6" s="68" t="s">
        <v>41</v>
      </c>
      <c r="P6" s="68" t="s">
        <v>41</v>
      </c>
      <c r="Q6" s="68" t="s">
        <v>41</v>
      </c>
      <c r="R6" s="68" t="s">
        <v>41</v>
      </c>
      <c r="S6" s="68" t="s">
        <v>41</v>
      </c>
      <c r="T6" s="68" t="s">
        <v>41</v>
      </c>
      <c r="U6" s="68" t="s">
        <v>41</v>
      </c>
      <c r="V6" s="68" t="s">
        <v>41</v>
      </c>
      <c r="W6" s="68" t="s">
        <v>43</v>
      </c>
      <c r="X6" s="68" t="s">
        <v>41</v>
      </c>
      <c r="Y6" s="68" t="s">
        <v>41</v>
      </c>
      <c r="Z6" s="68" t="s">
        <v>41</v>
      </c>
      <c r="AA6" s="68" t="s">
        <v>41</v>
      </c>
      <c r="AB6" s="68" t="s">
        <v>41</v>
      </c>
      <c r="AC6" s="68" t="s">
        <v>41</v>
      </c>
      <c r="AD6" s="68" t="s">
        <v>41</v>
      </c>
      <c r="AE6" s="68" t="s">
        <v>41</v>
      </c>
      <c r="AF6" s="68" t="s">
        <v>41</v>
      </c>
      <c r="AG6" s="68" t="s">
        <v>41</v>
      </c>
      <c r="AH6" s="68" t="s">
        <v>41</v>
      </c>
      <c r="AI6" s="68" t="s">
        <v>41</v>
      </c>
      <c r="AJ6" s="68" t="s">
        <v>41</v>
      </c>
      <c r="AK6" s="68" t="s">
        <v>41</v>
      </c>
      <c r="AL6" s="68" t="s">
        <v>41</v>
      </c>
      <c r="AM6" s="68" t="s">
        <v>41</v>
      </c>
      <c r="AN6" s="68" t="s">
        <v>41</v>
      </c>
      <c r="AO6" s="69" t="s">
        <v>41</v>
      </c>
    </row>
    <row r="7" spans="1:41" ht="15.75" customHeight="1" x14ac:dyDescent="0.25">
      <c r="A7" s="67">
        <v>45620.857677488428</v>
      </c>
      <c r="B7" s="68" t="s">
        <v>41</v>
      </c>
      <c r="C7" s="68" t="s">
        <v>41</v>
      </c>
      <c r="D7" s="68" t="s">
        <v>41</v>
      </c>
      <c r="E7" s="68" t="s">
        <v>41</v>
      </c>
      <c r="F7" s="68" t="s">
        <v>41</v>
      </c>
      <c r="G7" s="68" t="s">
        <v>43</v>
      </c>
      <c r="H7" s="68" t="s">
        <v>41</v>
      </c>
      <c r="I7" s="68" t="s">
        <v>41</v>
      </c>
      <c r="J7" s="68" t="s">
        <v>41</v>
      </c>
      <c r="K7" s="68" t="s">
        <v>41</v>
      </c>
      <c r="L7" s="68" t="s">
        <v>41</v>
      </c>
      <c r="M7" s="68" t="s">
        <v>42</v>
      </c>
      <c r="N7" s="68" t="s">
        <v>41</v>
      </c>
      <c r="O7" s="68" t="s">
        <v>41</v>
      </c>
      <c r="P7" s="68" t="s">
        <v>42</v>
      </c>
      <c r="Q7" s="68" t="s">
        <v>41</v>
      </c>
      <c r="R7" s="68" t="s">
        <v>42</v>
      </c>
      <c r="S7" s="68" t="s">
        <v>41</v>
      </c>
      <c r="T7" s="68" t="s">
        <v>41</v>
      </c>
      <c r="U7" s="68" t="s">
        <v>41</v>
      </c>
      <c r="V7" s="68" t="s">
        <v>41</v>
      </c>
      <c r="W7" s="68" t="s">
        <v>43</v>
      </c>
      <c r="X7" s="68" t="s">
        <v>41</v>
      </c>
      <c r="Y7" s="68" t="s">
        <v>41</v>
      </c>
      <c r="Z7" s="68" t="s">
        <v>41</v>
      </c>
      <c r="AA7" s="68" t="s">
        <v>42</v>
      </c>
      <c r="AB7" s="68" t="s">
        <v>41</v>
      </c>
      <c r="AC7" s="68" t="s">
        <v>41</v>
      </c>
      <c r="AD7" s="68" t="s">
        <v>41</v>
      </c>
      <c r="AE7" s="68" t="s">
        <v>41</v>
      </c>
      <c r="AF7" s="68" t="s">
        <v>41</v>
      </c>
      <c r="AG7" s="68" t="s">
        <v>41</v>
      </c>
      <c r="AH7" s="68" t="s">
        <v>41</v>
      </c>
      <c r="AI7" s="68" t="s">
        <v>41</v>
      </c>
      <c r="AJ7" s="68" t="s">
        <v>41</v>
      </c>
      <c r="AK7" s="68" t="s">
        <v>41</v>
      </c>
      <c r="AL7" s="68" t="s">
        <v>41</v>
      </c>
      <c r="AM7" s="68" t="s">
        <v>41</v>
      </c>
      <c r="AN7" s="68" t="s">
        <v>41</v>
      </c>
      <c r="AO7" s="69" t="s">
        <v>41</v>
      </c>
    </row>
    <row r="8" spans="1:41" ht="15.75" customHeight="1" x14ac:dyDescent="0.25">
      <c r="A8" s="67">
        <v>45620.860581678236</v>
      </c>
      <c r="B8" s="68" t="s">
        <v>42</v>
      </c>
      <c r="C8" s="68" t="s">
        <v>42</v>
      </c>
      <c r="D8" s="68" t="s">
        <v>41</v>
      </c>
      <c r="E8" s="68" t="s">
        <v>41</v>
      </c>
      <c r="F8" s="68" t="s">
        <v>41</v>
      </c>
      <c r="G8" s="68" t="s">
        <v>42</v>
      </c>
      <c r="H8" s="68" t="s">
        <v>42</v>
      </c>
      <c r="I8" s="68" t="s">
        <v>41</v>
      </c>
      <c r="J8" s="68" t="s">
        <v>41</v>
      </c>
      <c r="K8" s="68" t="s">
        <v>41</v>
      </c>
      <c r="L8" s="68" t="s">
        <v>41</v>
      </c>
      <c r="M8" s="68" t="s">
        <v>41</v>
      </c>
      <c r="N8" s="68" t="s">
        <v>41</v>
      </c>
      <c r="O8" s="68" t="s">
        <v>41</v>
      </c>
      <c r="P8" s="68" t="s">
        <v>41</v>
      </c>
      <c r="Q8" s="68" t="s">
        <v>41</v>
      </c>
      <c r="R8" s="68" t="s">
        <v>42</v>
      </c>
      <c r="S8" s="68" t="s">
        <v>41</v>
      </c>
      <c r="T8" s="68" t="s">
        <v>41</v>
      </c>
      <c r="U8" s="68" t="s">
        <v>41</v>
      </c>
      <c r="V8" s="68" t="s">
        <v>41</v>
      </c>
      <c r="W8" s="68" t="s">
        <v>41</v>
      </c>
      <c r="X8" s="68" t="s">
        <v>42</v>
      </c>
      <c r="Y8" s="68" t="s">
        <v>42</v>
      </c>
      <c r="Z8" s="68" t="s">
        <v>42</v>
      </c>
      <c r="AA8" s="68" t="s">
        <v>42</v>
      </c>
      <c r="AB8" s="68" t="s">
        <v>42</v>
      </c>
      <c r="AC8" s="68" t="s">
        <v>42</v>
      </c>
      <c r="AD8" s="68" t="s">
        <v>42</v>
      </c>
      <c r="AE8" s="68" t="s">
        <v>42</v>
      </c>
      <c r="AF8" s="68" t="s">
        <v>42</v>
      </c>
      <c r="AG8" s="68" t="s">
        <v>42</v>
      </c>
      <c r="AH8" s="68" t="s">
        <v>42</v>
      </c>
      <c r="AI8" s="68" t="s">
        <v>42</v>
      </c>
      <c r="AJ8" s="68" t="s">
        <v>42</v>
      </c>
      <c r="AK8" s="68" t="s">
        <v>42</v>
      </c>
      <c r="AL8" s="68" t="s">
        <v>42</v>
      </c>
      <c r="AM8" s="68" t="s">
        <v>41</v>
      </c>
      <c r="AN8" s="68" t="s">
        <v>41</v>
      </c>
      <c r="AO8" s="69" t="s">
        <v>41</v>
      </c>
    </row>
    <row r="9" spans="1:41" ht="15.75" customHeight="1" x14ac:dyDescent="0.25">
      <c r="A9" s="67">
        <v>45620.863596817129</v>
      </c>
      <c r="B9" s="68" t="s">
        <v>41</v>
      </c>
      <c r="C9" s="68" t="s">
        <v>42</v>
      </c>
      <c r="D9" s="68" t="s">
        <v>42</v>
      </c>
      <c r="E9" s="68" t="s">
        <v>42</v>
      </c>
      <c r="F9" s="68" t="s">
        <v>42</v>
      </c>
      <c r="G9" s="68" t="s">
        <v>42</v>
      </c>
      <c r="H9" s="68" t="s">
        <v>41</v>
      </c>
      <c r="I9" s="68" t="s">
        <v>42</v>
      </c>
      <c r="J9" s="68" t="s">
        <v>42</v>
      </c>
      <c r="K9" s="68" t="s">
        <v>41</v>
      </c>
      <c r="L9" s="68" t="s">
        <v>41</v>
      </c>
      <c r="M9" s="68" t="s">
        <v>42</v>
      </c>
      <c r="N9" s="68" t="s">
        <v>42</v>
      </c>
      <c r="O9" s="68" t="s">
        <v>42</v>
      </c>
      <c r="P9" s="68" t="s">
        <v>42</v>
      </c>
      <c r="Q9" s="68" t="s">
        <v>42</v>
      </c>
      <c r="R9" s="68" t="s">
        <v>41</v>
      </c>
      <c r="S9" s="68" t="s">
        <v>41</v>
      </c>
      <c r="T9" s="68" t="s">
        <v>41</v>
      </c>
      <c r="U9" s="68" t="s">
        <v>42</v>
      </c>
      <c r="V9" s="68" t="s">
        <v>42</v>
      </c>
      <c r="W9" s="68" t="s">
        <v>44</v>
      </c>
      <c r="X9" s="68" t="s">
        <v>41</v>
      </c>
      <c r="Y9" s="68" t="s">
        <v>42</v>
      </c>
      <c r="Z9" s="68" t="s">
        <v>42</v>
      </c>
      <c r="AA9" s="68" t="s">
        <v>42</v>
      </c>
      <c r="AB9" s="68" t="s">
        <v>42</v>
      </c>
      <c r="AC9" s="68" t="s">
        <v>42</v>
      </c>
      <c r="AD9" s="68" t="s">
        <v>42</v>
      </c>
      <c r="AE9" s="68" t="s">
        <v>42</v>
      </c>
      <c r="AF9" s="68" t="s">
        <v>41</v>
      </c>
      <c r="AG9" s="68" t="s">
        <v>42</v>
      </c>
      <c r="AH9" s="68" t="s">
        <v>42</v>
      </c>
      <c r="AI9" s="68" t="s">
        <v>42</v>
      </c>
      <c r="AJ9" s="68" t="s">
        <v>42</v>
      </c>
      <c r="AK9" s="68" t="s">
        <v>42</v>
      </c>
      <c r="AL9" s="68" t="s">
        <v>42</v>
      </c>
      <c r="AM9" s="68" t="s">
        <v>41</v>
      </c>
      <c r="AN9" s="68" t="s">
        <v>41</v>
      </c>
      <c r="AO9" s="69" t="s">
        <v>42</v>
      </c>
    </row>
    <row r="10" spans="1:41" ht="15.75" customHeight="1" x14ac:dyDescent="0.25">
      <c r="A10" s="67">
        <v>45620.865195486112</v>
      </c>
      <c r="B10" s="68" t="s">
        <v>42</v>
      </c>
      <c r="C10" s="68" t="s">
        <v>42</v>
      </c>
      <c r="D10" s="68" t="s">
        <v>42</v>
      </c>
      <c r="E10" s="68" t="s">
        <v>42</v>
      </c>
      <c r="F10" s="68" t="s">
        <v>42</v>
      </c>
      <c r="G10" s="68" t="s">
        <v>42</v>
      </c>
      <c r="H10" s="68" t="s">
        <v>42</v>
      </c>
      <c r="I10" s="68" t="s">
        <v>42</v>
      </c>
      <c r="J10" s="68" t="s">
        <v>42</v>
      </c>
      <c r="K10" s="68" t="s">
        <v>42</v>
      </c>
      <c r="L10" s="68" t="s">
        <v>42</v>
      </c>
      <c r="M10" s="68" t="s">
        <v>42</v>
      </c>
      <c r="N10" s="68" t="s">
        <v>42</v>
      </c>
      <c r="O10" s="68" t="s">
        <v>42</v>
      </c>
      <c r="P10" s="68" t="s">
        <v>42</v>
      </c>
      <c r="Q10" s="68" t="s">
        <v>42</v>
      </c>
      <c r="R10" s="68" t="s">
        <v>42</v>
      </c>
      <c r="S10" s="68" t="s">
        <v>42</v>
      </c>
      <c r="T10" s="68" t="s">
        <v>42</v>
      </c>
      <c r="U10" s="68" t="s">
        <v>42</v>
      </c>
      <c r="V10" s="68" t="s">
        <v>42</v>
      </c>
      <c r="W10" s="68" t="s">
        <v>42</v>
      </c>
      <c r="X10" s="68" t="s">
        <v>42</v>
      </c>
      <c r="Y10" s="68" t="s">
        <v>42</v>
      </c>
      <c r="Z10" s="68" t="s">
        <v>42</v>
      </c>
      <c r="AA10" s="68" t="s">
        <v>42</v>
      </c>
      <c r="AB10" s="68" t="s">
        <v>42</v>
      </c>
      <c r="AC10" s="68" t="s">
        <v>42</v>
      </c>
      <c r="AD10" s="68" t="s">
        <v>42</v>
      </c>
      <c r="AE10" s="68" t="s">
        <v>42</v>
      </c>
      <c r="AF10" s="68" t="s">
        <v>42</v>
      </c>
      <c r="AG10" s="68" t="s">
        <v>42</v>
      </c>
      <c r="AH10" s="68" t="s">
        <v>42</v>
      </c>
      <c r="AI10" s="68" t="s">
        <v>42</v>
      </c>
      <c r="AJ10" s="68" t="s">
        <v>42</v>
      </c>
      <c r="AK10" s="68" t="s">
        <v>42</v>
      </c>
      <c r="AL10" s="68" t="s">
        <v>42</v>
      </c>
      <c r="AM10" s="68" t="s">
        <v>42</v>
      </c>
      <c r="AN10" s="68" t="s">
        <v>42</v>
      </c>
      <c r="AO10" s="69" t="s">
        <v>42</v>
      </c>
    </row>
    <row r="11" spans="1:41" ht="15.75" customHeight="1" x14ac:dyDescent="0.25">
      <c r="A11" s="67">
        <v>45620.865716053246</v>
      </c>
      <c r="B11" s="68" t="s">
        <v>41</v>
      </c>
      <c r="C11" s="68" t="s">
        <v>41</v>
      </c>
      <c r="D11" s="68" t="s">
        <v>44</v>
      </c>
      <c r="E11" s="68" t="s">
        <v>41</v>
      </c>
      <c r="F11" s="68" t="s">
        <v>42</v>
      </c>
      <c r="G11" s="68" t="s">
        <v>44</v>
      </c>
      <c r="H11" s="68" t="s">
        <v>42</v>
      </c>
      <c r="I11" s="68" t="s">
        <v>41</v>
      </c>
      <c r="J11" s="68" t="s">
        <v>41</v>
      </c>
      <c r="K11" s="68" t="s">
        <v>41</v>
      </c>
      <c r="L11" s="68" t="s">
        <v>41</v>
      </c>
      <c r="M11" s="68" t="s">
        <v>44</v>
      </c>
      <c r="N11" s="68" t="s">
        <v>44</v>
      </c>
      <c r="O11" s="68" t="s">
        <v>41</v>
      </c>
      <c r="P11" s="68" t="s">
        <v>41</v>
      </c>
      <c r="Q11" s="68" t="s">
        <v>41</v>
      </c>
      <c r="R11" s="68" t="s">
        <v>44</v>
      </c>
      <c r="S11" s="68" t="s">
        <v>44</v>
      </c>
      <c r="T11" s="68" t="s">
        <v>44</v>
      </c>
      <c r="U11" s="68" t="s">
        <v>44</v>
      </c>
      <c r="V11" s="68" t="s">
        <v>44</v>
      </c>
      <c r="W11" s="68" t="s">
        <v>44</v>
      </c>
      <c r="X11" s="68" t="s">
        <v>44</v>
      </c>
      <c r="Y11" s="68" t="s">
        <v>44</v>
      </c>
      <c r="Z11" s="68" t="s">
        <v>44</v>
      </c>
      <c r="AA11" s="68" t="s">
        <v>41</v>
      </c>
      <c r="AB11" s="68" t="s">
        <v>44</v>
      </c>
      <c r="AC11" s="68" t="s">
        <v>44</v>
      </c>
      <c r="AD11" s="68" t="s">
        <v>44</v>
      </c>
      <c r="AE11" s="68" t="s">
        <v>44</v>
      </c>
      <c r="AF11" s="68" t="s">
        <v>44</v>
      </c>
      <c r="AG11" s="68" t="s">
        <v>44</v>
      </c>
      <c r="AH11" s="68" t="s">
        <v>41</v>
      </c>
      <c r="AI11" s="68" t="s">
        <v>41</v>
      </c>
      <c r="AJ11" s="68" t="s">
        <v>42</v>
      </c>
      <c r="AK11" s="68" t="s">
        <v>41</v>
      </c>
      <c r="AL11" s="68" t="s">
        <v>41</v>
      </c>
      <c r="AM11" s="68" t="s">
        <v>41</v>
      </c>
      <c r="AN11" s="68" t="s">
        <v>41</v>
      </c>
      <c r="AO11" s="69" t="s">
        <v>41</v>
      </c>
    </row>
    <row r="12" spans="1:41" ht="15.75" customHeight="1" x14ac:dyDescent="0.25">
      <c r="A12" s="67">
        <v>45620.865970057872</v>
      </c>
      <c r="B12" s="68" t="s">
        <v>41</v>
      </c>
      <c r="C12" s="68" t="s">
        <v>42</v>
      </c>
      <c r="D12" s="68" t="s">
        <v>41</v>
      </c>
      <c r="E12" s="68" t="s">
        <v>42</v>
      </c>
      <c r="F12" s="68" t="s">
        <v>41</v>
      </c>
      <c r="G12" s="68" t="s">
        <v>41</v>
      </c>
      <c r="H12" s="68" t="s">
        <v>41</v>
      </c>
      <c r="I12" s="68" t="s">
        <v>41</v>
      </c>
      <c r="J12" s="68" t="s">
        <v>41</v>
      </c>
      <c r="K12" s="68" t="s">
        <v>41</v>
      </c>
      <c r="L12" s="68" t="s">
        <v>41</v>
      </c>
      <c r="M12" s="68" t="s">
        <v>41</v>
      </c>
      <c r="N12" s="68" t="s">
        <v>41</v>
      </c>
      <c r="O12" s="68" t="s">
        <v>41</v>
      </c>
      <c r="P12" s="68" t="s">
        <v>41</v>
      </c>
      <c r="Q12" s="68" t="s">
        <v>41</v>
      </c>
      <c r="R12" s="68" t="s">
        <v>41</v>
      </c>
      <c r="S12" s="68" t="s">
        <v>41</v>
      </c>
      <c r="T12" s="68" t="s">
        <v>41</v>
      </c>
      <c r="U12" s="68" t="s">
        <v>41</v>
      </c>
      <c r="V12" s="68" t="s">
        <v>41</v>
      </c>
      <c r="W12" s="68" t="s">
        <v>41</v>
      </c>
      <c r="X12" s="68" t="s">
        <v>41</v>
      </c>
      <c r="Y12" s="68" t="s">
        <v>41</v>
      </c>
      <c r="Z12" s="68" t="s">
        <v>41</v>
      </c>
      <c r="AA12" s="68" t="s">
        <v>41</v>
      </c>
      <c r="AB12" s="68" t="s">
        <v>41</v>
      </c>
      <c r="AC12" s="68" t="s">
        <v>41</v>
      </c>
      <c r="AD12" s="68" t="s">
        <v>41</v>
      </c>
      <c r="AE12" s="68" t="s">
        <v>41</v>
      </c>
      <c r="AF12" s="68" t="s">
        <v>41</v>
      </c>
      <c r="AG12" s="68" t="s">
        <v>41</v>
      </c>
      <c r="AH12" s="68" t="s">
        <v>41</v>
      </c>
      <c r="AI12" s="68" t="s">
        <v>41</v>
      </c>
      <c r="AJ12" s="68" t="s">
        <v>41</v>
      </c>
      <c r="AK12" s="68" t="s">
        <v>44</v>
      </c>
      <c r="AL12" s="68" t="s">
        <v>41</v>
      </c>
      <c r="AM12" s="68" t="s">
        <v>41</v>
      </c>
      <c r="AN12" s="68" t="s">
        <v>41</v>
      </c>
      <c r="AO12" s="69" t="s">
        <v>41</v>
      </c>
    </row>
    <row r="13" spans="1:41" ht="15.75" customHeight="1" x14ac:dyDescent="0.25">
      <c r="A13" s="67">
        <v>45620.869657777774</v>
      </c>
      <c r="B13" s="68" t="s">
        <v>41</v>
      </c>
      <c r="C13" s="68" t="s">
        <v>42</v>
      </c>
      <c r="D13" s="68" t="s">
        <v>41</v>
      </c>
      <c r="E13" s="68" t="s">
        <v>42</v>
      </c>
      <c r="F13" s="68" t="s">
        <v>42</v>
      </c>
      <c r="G13" s="68" t="s">
        <v>41</v>
      </c>
      <c r="H13" s="68" t="s">
        <v>41</v>
      </c>
      <c r="I13" s="68" t="s">
        <v>44</v>
      </c>
      <c r="J13" s="68" t="s">
        <v>44</v>
      </c>
      <c r="K13" s="68" t="s">
        <v>44</v>
      </c>
      <c r="L13" s="68" t="s">
        <v>41</v>
      </c>
      <c r="M13" s="68" t="s">
        <v>43</v>
      </c>
      <c r="N13" s="68" t="s">
        <v>44</v>
      </c>
      <c r="O13" s="68" t="s">
        <v>44</v>
      </c>
      <c r="P13" s="68" t="s">
        <v>44</v>
      </c>
      <c r="Q13" s="68" t="s">
        <v>41</v>
      </c>
      <c r="R13" s="68" t="s">
        <v>43</v>
      </c>
      <c r="S13" s="68" t="s">
        <v>44</v>
      </c>
      <c r="T13" s="68" t="s">
        <v>44</v>
      </c>
      <c r="U13" s="68" t="s">
        <v>44</v>
      </c>
      <c r="V13" s="68" t="s">
        <v>44</v>
      </c>
      <c r="W13" s="68" t="s">
        <v>45</v>
      </c>
      <c r="X13" s="68" t="s">
        <v>44</v>
      </c>
      <c r="Y13" s="68" t="s">
        <v>43</v>
      </c>
      <c r="Z13" s="68" t="s">
        <v>44</v>
      </c>
      <c r="AA13" s="68" t="s">
        <v>41</v>
      </c>
      <c r="AB13" s="68" t="s">
        <v>44</v>
      </c>
      <c r="AC13" s="68" t="s">
        <v>44</v>
      </c>
      <c r="AD13" s="68" t="s">
        <v>44</v>
      </c>
      <c r="AE13" s="68" t="s">
        <v>44</v>
      </c>
      <c r="AF13" s="68" t="s">
        <v>44</v>
      </c>
      <c r="AG13" s="68" t="s">
        <v>44</v>
      </c>
      <c r="AH13" s="68" t="s">
        <v>41</v>
      </c>
      <c r="AI13" s="68" t="s">
        <v>44</v>
      </c>
      <c r="AJ13" s="68" t="s">
        <v>41</v>
      </c>
      <c r="AK13" s="68" t="s">
        <v>41</v>
      </c>
      <c r="AL13" s="68" t="s">
        <v>41</v>
      </c>
      <c r="AM13" s="68" t="s">
        <v>41</v>
      </c>
      <c r="AN13" s="68" t="s">
        <v>41</v>
      </c>
      <c r="AO13" s="69" t="s">
        <v>41</v>
      </c>
    </row>
    <row r="14" spans="1:41" ht="15.75" customHeight="1" x14ac:dyDescent="0.25">
      <c r="A14" s="67">
        <v>45620.869739629634</v>
      </c>
      <c r="B14" s="68" t="s">
        <v>41</v>
      </c>
      <c r="C14" s="68" t="s">
        <v>42</v>
      </c>
      <c r="D14" s="68" t="s">
        <v>41</v>
      </c>
      <c r="E14" s="68" t="s">
        <v>41</v>
      </c>
      <c r="F14" s="68" t="s">
        <v>42</v>
      </c>
      <c r="G14" s="68" t="s">
        <v>41</v>
      </c>
      <c r="H14" s="68" t="s">
        <v>41</v>
      </c>
      <c r="I14" s="68" t="s">
        <v>41</v>
      </c>
      <c r="J14" s="68" t="s">
        <v>41</v>
      </c>
      <c r="K14" s="68" t="s">
        <v>41</v>
      </c>
      <c r="L14" s="68" t="s">
        <v>42</v>
      </c>
      <c r="M14" s="68" t="s">
        <v>41</v>
      </c>
      <c r="N14" s="68" t="s">
        <v>41</v>
      </c>
      <c r="O14" s="68" t="s">
        <v>41</v>
      </c>
      <c r="P14" s="68" t="s">
        <v>42</v>
      </c>
      <c r="Q14" s="68" t="s">
        <v>41</v>
      </c>
      <c r="R14" s="68" t="s">
        <v>41</v>
      </c>
      <c r="S14" s="68" t="s">
        <v>41</v>
      </c>
      <c r="T14" s="68" t="s">
        <v>41</v>
      </c>
      <c r="U14" s="68" t="s">
        <v>41</v>
      </c>
      <c r="V14" s="68" t="s">
        <v>41</v>
      </c>
      <c r="W14" s="68" t="s">
        <v>41</v>
      </c>
      <c r="X14" s="68" t="s">
        <v>41</v>
      </c>
      <c r="Y14" s="68" t="s">
        <v>41</v>
      </c>
      <c r="Z14" s="68" t="s">
        <v>41</v>
      </c>
      <c r="AA14" s="68" t="s">
        <v>41</v>
      </c>
      <c r="AB14" s="68" t="s">
        <v>41</v>
      </c>
      <c r="AC14" s="68" t="s">
        <v>41</v>
      </c>
      <c r="AD14" s="68" t="s">
        <v>41</v>
      </c>
      <c r="AE14" s="68" t="s">
        <v>41</v>
      </c>
      <c r="AF14" s="68" t="s">
        <v>41</v>
      </c>
      <c r="AG14" s="68" t="s">
        <v>41</v>
      </c>
      <c r="AH14" s="68" t="s">
        <v>41</v>
      </c>
      <c r="AI14" s="68" t="s">
        <v>41</v>
      </c>
      <c r="AJ14" s="68" t="s">
        <v>42</v>
      </c>
      <c r="AK14" s="68" t="s">
        <v>42</v>
      </c>
      <c r="AL14" s="68" t="s">
        <v>42</v>
      </c>
      <c r="AM14" s="68" t="s">
        <v>42</v>
      </c>
      <c r="AN14" s="68" t="s">
        <v>42</v>
      </c>
      <c r="AO14" s="69" t="s">
        <v>42</v>
      </c>
    </row>
    <row r="15" spans="1:41" ht="15.75" customHeight="1" x14ac:dyDescent="0.25">
      <c r="A15" s="67">
        <v>45620.871777719905</v>
      </c>
      <c r="B15" s="68" t="s">
        <v>41</v>
      </c>
      <c r="C15" s="68" t="s">
        <v>42</v>
      </c>
      <c r="D15" s="68" t="s">
        <v>41</v>
      </c>
      <c r="E15" s="68" t="s">
        <v>41</v>
      </c>
      <c r="F15" s="68" t="s">
        <v>42</v>
      </c>
      <c r="G15" s="68" t="s">
        <v>41</v>
      </c>
      <c r="H15" s="68" t="s">
        <v>42</v>
      </c>
      <c r="I15" s="68" t="s">
        <v>41</v>
      </c>
      <c r="J15" s="68" t="s">
        <v>42</v>
      </c>
      <c r="K15" s="68" t="s">
        <v>41</v>
      </c>
      <c r="L15" s="68" t="s">
        <v>41</v>
      </c>
      <c r="M15" s="68" t="s">
        <v>41</v>
      </c>
      <c r="N15" s="68" t="s">
        <v>41</v>
      </c>
      <c r="O15" s="68" t="s">
        <v>41</v>
      </c>
      <c r="P15" s="68" t="s">
        <v>41</v>
      </c>
      <c r="Q15" s="68" t="s">
        <v>41</v>
      </c>
      <c r="R15" s="68" t="s">
        <v>41</v>
      </c>
      <c r="S15" s="68" t="s">
        <v>41</v>
      </c>
      <c r="T15" s="68" t="s">
        <v>41</v>
      </c>
      <c r="U15" s="68" t="s">
        <v>41</v>
      </c>
      <c r="V15" s="68" t="s">
        <v>41</v>
      </c>
      <c r="W15" s="68" t="s">
        <v>44</v>
      </c>
      <c r="X15" s="68" t="s">
        <v>41</v>
      </c>
      <c r="Y15" s="68" t="s">
        <v>41</v>
      </c>
      <c r="Z15" s="68" t="s">
        <v>41</v>
      </c>
      <c r="AA15" s="68" t="s">
        <v>41</v>
      </c>
      <c r="AB15" s="68" t="s">
        <v>41</v>
      </c>
      <c r="AC15" s="68" t="s">
        <v>41</v>
      </c>
      <c r="AD15" s="68" t="s">
        <v>41</v>
      </c>
      <c r="AE15" s="68" t="s">
        <v>41</v>
      </c>
      <c r="AF15" s="68" t="s">
        <v>41</v>
      </c>
      <c r="AG15" s="68" t="s">
        <v>41</v>
      </c>
      <c r="AH15" s="68" t="s">
        <v>41</v>
      </c>
      <c r="AI15" s="68" t="s">
        <v>41</v>
      </c>
      <c r="AJ15" s="68" t="s">
        <v>42</v>
      </c>
      <c r="AK15" s="68" t="s">
        <v>41</v>
      </c>
      <c r="AL15" s="68" t="s">
        <v>41</v>
      </c>
      <c r="AM15" s="68" t="s">
        <v>41</v>
      </c>
      <c r="AN15" s="68" t="s">
        <v>41</v>
      </c>
      <c r="AO15" s="69" t="s">
        <v>42</v>
      </c>
    </row>
    <row r="16" spans="1:41" ht="15.75" customHeight="1" x14ac:dyDescent="0.25">
      <c r="A16" s="67">
        <v>45620.875657592595</v>
      </c>
      <c r="B16" s="68" t="s">
        <v>41</v>
      </c>
      <c r="C16" s="68" t="s">
        <v>42</v>
      </c>
      <c r="D16" s="68" t="s">
        <v>41</v>
      </c>
      <c r="E16" s="68" t="s">
        <v>42</v>
      </c>
      <c r="F16" s="68" t="s">
        <v>42</v>
      </c>
      <c r="G16" s="68" t="s">
        <v>42</v>
      </c>
      <c r="H16" s="68" t="s">
        <v>41</v>
      </c>
      <c r="I16" s="68" t="s">
        <v>42</v>
      </c>
      <c r="J16" s="68" t="s">
        <v>41</v>
      </c>
      <c r="K16" s="68" t="s">
        <v>42</v>
      </c>
      <c r="L16" s="68" t="s">
        <v>41</v>
      </c>
      <c r="M16" s="68" t="s">
        <v>42</v>
      </c>
      <c r="N16" s="68" t="s">
        <v>41</v>
      </c>
      <c r="O16" s="68" t="s">
        <v>42</v>
      </c>
      <c r="P16" s="68" t="s">
        <v>42</v>
      </c>
      <c r="Q16" s="68" t="s">
        <v>41</v>
      </c>
      <c r="R16" s="68" t="s">
        <v>41</v>
      </c>
      <c r="S16" s="68" t="s">
        <v>42</v>
      </c>
      <c r="T16" s="68" t="s">
        <v>41</v>
      </c>
      <c r="U16" s="68" t="s">
        <v>41</v>
      </c>
      <c r="V16" s="68" t="s">
        <v>41</v>
      </c>
      <c r="W16" s="68" t="s">
        <v>43</v>
      </c>
      <c r="X16" s="68" t="s">
        <v>41</v>
      </c>
      <c r="Y16" s="68" t="s">
        <v>42</v>
      </c>
      <c r="Z16" s="68" t="s">
        <v>42</v>
      </c>
      <c r="AA16" s="68" t="s">
        <v>44</v>
      </c>
      <c r="AB16" s="68" t="s">
        <v>42</v>
      </c>
      <c r="AC16" s="68" t="s">
        <v>42</v>
      </c>
      <c r="AD16" s="68" t="s">
        <v>42</v>
      </c>
      <c r="AE16" s="68" t="s">
        <v>42</v>
      </c>
      <c r="AF16" s="68" t="s">
        <v>42</v>
      </c>
      <c r="AG16" s="68" t="s">
        <v>41</v>
      </c>
      <c r="AH16" s="68" t="s">
        <v>41</v>
      </c>
      <c r="AI16" s="68" t="s">
        <v>42</v>
      </c>
      <c r="AJ16" s="68" t="s">
        <v>42</v>
      </c>
      <c r="AK16" s="68" t="s">
        <v>42</v>
      </c>
      <c r="AL16" s="68" t="s">
        <v>42</v>
      </c>
      <c r="AM16" s="68" t="s">
        <v>42</v>
      </c>
      <c r="AN16" s="68" t="s">
        <v>41</v>
      </c>
      <c r="AO16" s="69" t="s">
        <v>41</v>
      </c>
    </row>
    <row r="17" spans="1:41" ht="15.75" customHeight="1" x14ac:dyDescent="0.25">
      <c r="A17" s="67">
        <v>45620.875942199069</v>
      </c>
      <c r="B17" s="68" t="s">
        <v>41</v>
      </c>
      <c r="C17" s="68" t="s">
        <v>42</v>
      </c>
      <c r="D17" s="68" t="s">
        <v>42</v>
      </c>
      <c r="E17" s="68" t="s">
        <v>41</v>
      </c>
      <c r="F17" s="68" t="s">
        <v>42</v>
      </c>
      <c r="G17" s="68" t="s">
        <v>41</v>
      </c>
      <c r="H17" s="68" t="s">
        <v>44</v>
      </c>
      <c r="I17" s="68" t="s">
        <v>44</v>
      </c>
      <c r="J17" s="68" t="s">
        <v>41</v>
      </c>
      <c r="K17" s="68" t="s">
        <v>42</v>
      </c>
      <c r="L17" s="68" t="s">
        <v>42</v>
      </c>
      <c r="M17" s="68" t="s">
        <v>42</v>
      </c>
      <c r="N17" s="68" t="s">
        <v>41</v>
      </c>
      <c r="O17" s="68" t="s">
        <v>44</v>
      </c>
      <c r="P17" s="68" t="s">
        <v>41</v>
      </c>
      <c r="Q17" s="68" t="s">
        <v>41</v>
      </c>
      <c r="R17" s="68" t="s">
        <v>44</v>
      </c>
      <c r="S17" s="68" t="s">
        <v>41</v>
      </c>
      <c r="T17" s="68" t="s">
        <v>44</v>
      </c>
      <c r="U17" s="68" t="s">
        <v>41</v>
      </c>
      <c r="V17" s="68" t="s">
        <v>41</v>
      </c>
      <c r="W17" s="68" t="s">
        <v>43</v>
      </c>
      <c r="X17" s="68" t="s">
        <v>44</v>
      </c>
      <c r="Y17" s="68" t="s">
        <v>41</v>
      </c>
      <c r="Z17" s="68" t="s">
        <v>44</v>
      </c>
      <c r="AA17" s="68" t="s">
        <v>41</v>
      </c>
      <c r="AB17" s="68" t="s">
        <v>41</v>
      </c>
      <c r="AC17" s="68" t="s">
        <v>41</v>
      </c>
      <c r="AD17" s="68" t="s">
        <v>41</v>
      </c>
      <c r="AE17" s="68" t="s">
        <v>44</v>
      </c>
      <c r="AF17" s="68" t="s">
        <v>44</v>
      </c>
      <c r="AG17" s="68" t="s">
        <v>41</v>
      </c>
      <c r="AH17" s="68" t="s">
        <v>41</v>
      </c>
      <c r="AI17" s="68" t="s">
        <v>41</v>
      </c>
      <c r="AJ17" s="68" t="s">
        <v>41</v>
      </c>
      <c r="AK17" s="68" t="s">
        <v>41</v>
      </c>
      <c r="AL17" s="68" t="s">
        <v>42</v>
      </c>
      <c r="AM17" s="68" t="s">
        <v>41</v>
      </c>
      <c r="AN17" s="68" t="s">
        <v>42</v>
      </c>
      <c r="AO17" s="69" t="s">
        <v>42</v>
      </c>
    </row>
    <row r="18" spans="1:41" ht="15.75" customHeight="1" x14ac:dyDescent="0.25">
      <c r="A18" s="67">
        <v>45620.877277060186</v>
      </c>
      <c r="B18" s="68" t="s">
        <v>41</v>
      </c>
      <c r="C18" s="68" t="s">
        <v>41</v>
      </c>
      <c r="D18" s="68" t="s">
        <v>41</v>
      </c>
      <c r="E18" s="68" t="s">
        <v>41</v>
      </c>
      <c r="F18" s="68" t="s">
        <v>42</v>
      </c>
      <c r="G18" s="68" t="s">
        <v>41</v>
      </c>
      <c r="H18" s="68" t="s">
        <v>42</v>
      </c>
      <c r="I18" s="68" t="s">
        <v>41</v>
      </c>
      <c r="J18" s="68" t="s">
        <v>42</v>
      </c>
      <c r="K18" s="68" t="s">
        <v>42</v>
      </c>
      <c r="L18" s="68" t="s">
        <v>41</v>
      </c>
      <c r="M18" s="68" t="s">
        <v>41</v>
      </c>
      <c r="N18" s="68" t="s">
        <v>44</v>
      </c>
      <c r="O18" s="68" t="s">
        <v>41</v>
      </c>
      <c r="P18" s="68" t="s">
        <v>41</v>
      </c>
      <c r="Q18" s="68" t="s">
        <v>42</v>
      </c>
      <c r="R18" s="68" t="s">
        <v>41</v>
      </c>
      <c r="S18" s="68" t="s">
        <v>41</v>
      </c>
      <c r="T18" s="68" t="s">
        <v>41</v>
      </c>
      <c r="U18" s="68" t="s">
        <v>44</v>
      </c>
      <c r="V18" s="68" t="s">
        <v>41</v>
      </c>
      <c r="W18" s="68" t="s">
        <v>44</v>
      </c>
      <c r="X18" s="68" t="s">
        <v>41</v>
      </c>
      <c r="Y18" s="68" t="s">
        <v>41</v>
      </c>
      <c r="Z18" s="68" t="s">
        <v>44</v>
      </c>
      <c r="AA18" s="68" t="s">
        <v>41</v>
      </c>
      <c r="AB18" s="68" t="s">
        <v>41</v>
      </c>
      <c r="AC18" s="68" t="s">
        <v>41</v>
      </c>
      <c r="AD18" s="68" t="s">
        <v>41</v>
      </c>
      <c r="AE18" s="68" t="s">
        <v>41</v>
      </c>
      <c r="AF18" s="68" t="s">
        <v>44</v>
      </c>
      <c r="AG18" s="68" t="s">
        <v>41</v>
      </c>
      <c r="AH18" s="68" t="s">
        <v>44</v>
      </c>
      <c r="AI18" s="68" t="s">
        <v>41</v>
      </c>
      <c r="AJ18" s="68" t="s">
        <v>42</v>
      </c>
      <c r="AK18" s="68" t="s">
        <v>42</v>
      </c>
      <c r="AL18" s="68" t="s">
        <v>42</v>
      </c>
      <c r="AM18" s="68" t="s">
        <v>42</v>
      </c>
      <c r="AN18" s="68" t="s">
        <v>41</v>
      </c>
      <c r="AO18" s="69" t="s">
        <v>41</v>
      </c>
    </row>
    <row r="19" spans="1:41" ht="15.75" customHeight="1" x14ac:dyDescent="0.25">
      <c r="A19" s="67">
        <v>45620.879400555554</v>
      </c>
      <c r="B19" s="68" t="s">
        <v>41</v>
      </c>
      <c r="C19" s="68" t="s">
        <v>42</v>
      </c>
      <c r="D19" s="68" t="s">
        <v>42</v>
      </c>
      <c r="E19" s="68" t="s">
        <v>42</v>
      </c>
      <c r="F19" s="68" t="s">
        <v>42</v>
      </c>
      <c r="G19" s="68" t="s">
        <v>41</v>
      </c>
      <c r="H19" s="68" t="s">
        <v>41</v>
      </c>
      <c r="I19" s="68" t="s">
        <v>41</v>
      </c>
      <c r="J19" s="68" t="s">
        <v>41</v>
      </c>
      <c r="K19" s="68" t="s">
        <v>41</v>
      </c>
      <c r="L19" s="68" t="s">
        <v>42</v>
      </c>
      <c r="M19" s="68" t="s">
        <v>44</v>
      </c>
      <c r="N19" s="68" t="s">
        <v>41</v>
      </c>
      <c r="O19" s="68" t="s">
        <v>41</v>
      </c>
      <c r="P19" s="68" t="s">
        <v>41</v>
      </c>
      <c r="Q19" s="68" t="s">
        <v>41</v>
      </c>
      <c r="R19" s="68" t="s">
        <v>41</v>
      </c>
      <c r="S19" s="68" t="s">
        <v>41</v>
      </c>
      <c r="T19" s="68" t="s">
        <v>41</v>
      </c>
      <c r="U19" s="68" t="s">
        <v>41</v>
      </c>
      <c r="V19" s="68" t="s">
        <v>41</v>
      </c>
      <c r="W19" s="68" t="s">
        <v>43</v>
      </c>
      <c r="X19" s="68" t="s">
        <v>41</v>
      </c>
      <c r="Y19" s="68" t="s">
        <v>41</v>
      </c>
      <c r="Z19" s="68" t="s">
        <v>41</v>
      </c>
      <c r="AA19" s="68" t="s">
        <v>41</v>
      </c>
      <c r="AB19" s="68" t="s">
        <v>41</v>
      </c>
      <c r="AC19" s="68" t="s">
        <v>41</v>
      </c>
      <c r="AD19" s="68" t="s">
        <v>41</v>
      </c>
      <c r="AE19" s="68" t="s">
        <v>44</v>
      </c>
      <c r="AF19" s="68" t="s">
        <v>41</v>
      </c>
      <c r="AG19" s="68" t="s">
        <v>41</v>
      </c>
      <c r="AH19" s="68" t="s">
        <v>42</v>
      </c>
      <c r="AI19" s="68" t="s">
        <v>42</v>
      </c>
      <c r="AJ19" s="68" t="s">
        <v>42</v>
      </c>
      <c r="AK19" s="68" t="s">
        <v>42</v>
      </c>
      <c r="AL19" s="68" t="s">
        <v>42</v>
      </c>
      <c r="AM19" s="68" t="s">
        <v>42</v>
      </c>
      <c r="AN19" s="68" t="s">
        <v>42</v>
      </c>
      <c r="AO19" s="69" t="s">
        <v>42</v>
      </c>
    </row>
    <row r="20" spans="1:41" ht="15.75" customHeight="1" x14ac:dyDescent="0.25">
      <c r="A20" s="67">
        <v>45620.879747025465</v>
      </c>
      <c r="B20" s="68" t="s">
        <v>41</v>
      </c>
      <c r="C20" s="68" t="s">
        <v>42</v>
      </c>
      <c r="D20" s="68" t="s">
        <v>42</v>
      </c>
      <c r="E20" s="68" t="s">
        <v>42</v>
      </c>
      <c r="F20" s="68" t="s">
        <v>42</v>
      </c>
      <c r="G20" s="68" t="s">
        <v>41</v>
      </c>
      <c r="H20" s="68" t="s">
        <v>41</v>
      </c>
      <c r="I20" s="68" t="s">
        <v>41</v>
      </c>
      <c r="J20" s="68" t="s">
        <v>41</v>
      </c>
      <c r="K20" s="68" t="s">
        <v>41</v>
      </c>
      <c r="L20" s="68" t="s">
        <v>42</v>
      </c>
      <c r="M20" s="68" t="s">
        <v>41</v>
      </c>
      <c r="N20" s="68" t="s">
        <v>44</v>
      </c>
      <c r="O20" s="68" t="s">
        <v>41</v>
      </c>
      <c r="P20" s="68" t="s">
        <v>44</v>
      </c>
      <c r="Q20" s="68" t="s">
        <v>42</v>
      </c>
      <c r="R20" s="68" t="s">
        <v>41</v>
      </c>
      <c r="S20" s="68" t="s">
        <v>41</v>
      </c>
      <c r="T20" s="68" t="s">
        <v>44</v>
      </c>
      <c r="U20" s="68" t="s">
        <v>41</v>
      </c>
      <c r="V20" s="68" t="s">
        <v>41</v>
      </c>
      <c r="W20" s="68" t="s">
        <v>44</v>
      </c>
      <c r="X20" s="68" t="s">
        <v>41</v>
      </c>
      <c r="Y20" s="68" t="s">
        <v>41</v>
      </c>
      <c r="Z20" s="68" t="s">
        <v>44</v>
      </c>
      <c r="AA20" s="68" t="s">
        <v>42</v>
      </c>
      <c r="AB20" s="68" t="s">
        <v>41</v>
      </c>
      <c r="AC20" s="68" t="s">
        <v>41</v>
      </c>
      <c r="AD20" s="68" t="s">
        <v>41</v>
      </c>
      <c r="AE20" s="68" t="s">
        <v>41</v>
      </c>
      <c r="AF20" s="68" t="s">
        <v>44</v>
      </c>
      <c r="AG20" s="68" t="s">
        <v>41</v>
      </c>
      <c r="AH20" s="68" t="s">
        <v>41</v>
      </c>
      <c r="AI20" s="68" t="s">
        <v>41</v>
      </c>
      <c r="AJ20" s="68" t="s">
        <v>42</v>
      </c>
      <c r="AK20" s="68" t="s">
        <v>42</v>
      </c>
      <c r="AL20" s="68" t="s">
        <v>42</v>
      </c>
      <c r="AM20" s="68" t="s">
        <v>42</v>
      </c>
      <c r="AN20" s="68" t="s">
        <v>42</v>
      </c>
      <c r="AO20" s="69" t="s">
        <v>42</v>
      </c>
    </row>
    <row r="21" spans="1:41" ht="15.75" customHeight="1" x14ac:dyDescent="0.25">
      <c r="A21" s="67">
        <v>45620.88311318287</v>
      </c>
      <c r="B21" s="68" t="s">
        <v>41</v>
      </c>
      <c r="C21" s="68" t="s">
        <v>42</v>
      </c>
      <c r="D21" s="68" t="s">
        <v>42</v>
      </c>
      <c r="E21" s="68" t="s">
        <v>42</v>
      </c>
      <c r="F21" s="68" t="s">
        <v>42</v>
      </c>
      <c r="G21" s="68" t="s">
        <v>41</v>
      </c>
      <c r="H21" s="68" t="s">
        <v>42</v>
      </c>
      <c r="I21" s="68" t="s">
        <v>42</v>
      </c>
      <c r="J21" s="68" t="s">
        <v>42</v>
      </c>
      <c r="K21" s="68" t="s">
        <v>42</v>
      </c>
      <c r="L21" s="68" t="s">
        <v>42</v>
      </c>
      <c r="M21" s="68" t="s">
        <v>42</v>
      </c>
      <c r="N21" s="68" t="s">
        <v>42</v>
      </c>
      <c r="O21" s="68" t="s">
        <v>42</v>
      </c>
      <c r="P21" s="68" t="s">
        <v>42</v>
      </c>
      <c r="Q21" s="68" t="s">
        <v>42</v>
      </c>
      <c r="R21" s="68" t="s">
        <v>42</v>
      </c>
      <c r="S21" s="68" t="s">
        <v>42</v>
      </c>
      <c r="T21" s="68" t="s">
        <v>42</v>
      </c>
      <c r="U21" s="68" t="s">
        <v>42</v>
      </c>
      <c r="V21" s="68" t="s">
        <v>42</v>
      </c>
      <c r="W21" s="68" t="s">
        <v>42</v>
      </c>
      <c r="X21" s="68" t="s">
        <v>42</v>
      </c>
      <c r="Y21" s="68" t="s">
        <v>42</v>
      </c>
      <c r="Z21" s="68" t="s">
        <v>42</v>
      </c>
      <c r="AA21" s="68" t="s">
        <v>42</v>
      </c>
      <c r="AB21" s="68" t="s">
        <v>42</v>
      </c>
      <c r="AC21" s="68" t="s">
        <v>42</v>
      </c>
      <c r="AD21" s="68" t="s">
        <v>42</v>
      </c>
      <c r="AE21" s="68" t="s">
        <v>42</v>
      </c>
      <c r="AF21" s="68" t="s">
        <v>42</v>
      </c>
      <c r="AG21" s="68" t="s">
        <v>42</v>
      </c>
      <c r="AH21" s="68" t="s">
        <v>42</v>
      </c>
      <c r="AI21" s="68" t="s">
        <v>42</v>
      </c>
      <c r="AJ21" s="68" t="s">
        <v>42</v>
      </c>
      <c r="AK21" s="68" t="s">
        <v>42</v>
      </c>
      <c r="AL21" s="68" t="s">
        <v>42</v>
      </c>
      <c r="AM21" s="68" t="s">
        <v>42</v>
      </c>
      <c r="AN21" s="68" t="s">
        <v>42</v>
      </c>
      <c r="AO21" s="69" t="s">
        <v>42</v>
      </c>
    </row>
    <row r="22" spans="1:41" ht="15.75" customHeight="1" x14ac:dyDescent="0.25">
      <c r="A22" s="67">
        <v>45620.883640069442</v>
      </c>
      <c r="B22" s="68" t="s">
        <v>41</v>
      </c>
      <c r="C22" s="68" t="s">
        <v>42</v>
      </c>
      <c r="D22" s="68" t="s">
        <v>41</v>
      </c>
      <c r="E22" s="68" t="s">
        <v>42</v>
      </c>
      <c r="F22" s="68" t="s">
        <v>42</v>
      </c>
      <c r="G22" s="68" t="s">
        <v>42</v>
      </c>
      <c r="H22" s="68" t="s">
        <v>42</v>
      </c>
      <c r="I22" s="68" t="s">
        <v>42</v>
      </c>
      <c r="J22" s="68" t="s">
        <v>42</v>
      </c>
      <c r="K22" s="68" t="s">
        <v>42</v>
      </c>
      <c r="L22" s="68" t="s">
        <v>42</v>
      </c>
      <c r="M22" s="68" t="s">
        <v>42</v>
      </c>
      <c r="N22" s="68" t="s">
        <v>41</v>
      </c>
      <c r="O22" s="68" t="s">
        <v>42</v>
      </c>
      <c r="P22" s="68" t="s">
        <v>42</v>
      </c>
      <c r="Q22" s="68" t="s">
        <v>41</v>
      </c>
      <c r="R22" s="68" t="s">
        <v>42</v>
      </c>
      <c r="S22" s="68" t="s">
        <v>41</v>
      </c>
      <c r="T22" s="68" t="s">
        <v>41</v>
      </c>
      <c r="U22" s="68" t="s">
        <v>41</v>
      </c>
      <c r="V22" s="68" t="s">
        <v>41</v>
      </c>
      <c r="W22" s="68" t="s">
        <v>44</v>
      </c>
      <c r="X22" s="68" t="s">
        <v>42</v>
      </c>
      <c r="Y22" s="68" t="s">
        <v>42</v>
      </c>
      <c r="Z22" s="68" t="s">
        <v>42</v>
      </c>
      <c r="AA22" s="68" t="s">
        <v>42</v>
      </c>
      <c r="AB22" s="68" t="s">
        <v>41</v>
      </c>
      <c r="AC22" s="68" t="s">
        <v>41</v>
      </c>
      <c r="AD22" s="68" t="s">
        <v>41</v>
      </c>
      <c r="AE22" s="68" t="s">
        <v>42</v>
      </c>
      <c r="AF22" s="68" t="s">
        <v>42</v>
      </c>
      <c r="AG22" s="68" t="s">
        <v>42</v>
      </c>
      <c r="AH22" s="68" t="s">
        <v>42</v>
      </c>
      <c r="AI22" s="68" t="s">
        <v>42</v>
      </c>
      <c r="AJ22" s="68" t="s">
        <v>42</v>
      </c>
      <c r="AK22" s="68" t="s">
        <v>42</v>
      </c>
      <c r="AL22" s="68" t="s">
        <v>42</v>
      </c>
      <c r="AM22" s="68" t="s">
        <v>42</v>
      </c>
      <c r="AN22" s="68" t="s">
        <v>42</v>
      </c>
      <c r="AO22" s="69" t="s">
        <v>42</v>
      </c>
    </row>
    <row r="23" spans="1:41" ht="15.75" customHeight="1" x14ac:dyDescent="0.25">
      <c r="A23" s="67">
        <v>45620.865195486112</v>
      </c>
      <c r="B23" s="68" t="s">
        <v>42</v>
      </c>
      <c r="C23" s="68" t="s">
        <v>42</v>
      </c>
      <c r="D23" s="68" t="s">
        <v>42</v>
      </c>
      <c r="E23" s="68" t="s">
        <v>42</v>
      </c>
      <c r="F23" s="68" t="s">
        <v>42</v>
      </c>
      <c r="G23" s="68" t="s">
        <v>42</v>
      </c>
      <c r="H23" s="68" t="s">
        <v>42</v>
      </c>
      <c r="I23" s="68" t="s">
        <v>42</v>
      </c>
      <c r="J23" s="68" t="s">
        <v>42</v>
      </c>
      <c r="K23" s="68" t="s">
        <v>42</v>
      </c>
      <c r="L23" s="68" t="s">
        <v>42</v>
      </c>
      <c r="M23" s="68" t="s">
        <v>42</v>
      </c>
      <c r="N23" s="68" t="s">
        <v>42</v>
      </c>
      <c r="O23" s="68" t="s">
        <v>42</v>
      </c>
      <c r="P23" s="68" t="s">
        <v>42</v>
      </c>
      <c r="Q23" s="68" t="s">
        <v>42</v>
      </c>
      <c r="R23" s="68" t="s">
        <v>42</v>
      </c>
      <c r="S23" s="68" t="s">
        <v>42</v>
      </c>
      <c r="T23" s="68" t="s">
        <v>42</v>
      </c>
      <c r="U23" s="68" t="s">
        <v>42</v>
      </c>
      <c r="V23" s="68" t="s">
        <v>42</v>
      </c>
      <c r="W23" s="68" t="s">
        <v>42</v>
      </c>
      <c r="X23" s="68" t="s">
        <v>42</v>
      </c>
      <c r="Y23" s="68" t="s">
        <v>42</v>
      </c>
      <c r="Z23" s="68" t="s">
        <v>42</v>
      </c>
      <c r="AA23" s="68" t="s">
        <v>42</v>
      </c>
      <c r="AB23" s="68" t="s">
        <v>42</v>
      </c>
      <c r="AC23" s="68" t="s">
        <v>42</v>
      </c>
      <c r="AD23" s="68" t="s">
        <v>42</v>
      </c>
      <c r="AE23" s="68" t="s">
        <v>42</v>
      </c>
      <c r="AF23" s="68" t="s">
        <v>42</v>
      </c>
      <c r="AG23" s="68" t="s">
        <v>42</v>
      </c>
      <c r="AH23" s="68" t="s">
        <v>42</v>
      </c>
      <c r="AI23" s="68" t="s">
        <v>42</v>
      </c>
      <c r="AJ23" s="68" t="s">
        <v>42</v>
      </c>
      <c r="AK23" s="68" t="s">
        <v>42</v>
      </c>
      <c r="AL23" s="68" t="s">
        <v>42</v>
      </c>
      <c r="AM23" s="68" t="s">
        <v>42</v>
      </c>
      <c r="AN23" s="68" t="s">
        <v>42</v>
      </c>
      <c r="AO23" s="69" t="s">
        <v>42</v>
      </c>
    </row>
    <row r="24" spans="1:41" ht="15.75" customHeight="1" x14ac:dyDescent="0.25">
      <c r="A24" s="67">
        <v>45620.865716053246</v>
      </c>
      <c r="B24" s="68" t="s">
        <v>41</v>
      </c>
      <c r="C24" s="68" t="s">
        <v>41</v>
      </c>
      <c r="D24" s="68" t="s">
        <v>44</v>
      </c>
      <c r="E24" s="68" t="s">
        <v>41</v>
      </c>
      <c r="F24" s="68" t="s">
        <v>42</v>
      </c>
      <c r="G24" s="68" t="s">
        <v>44</v>
      </c>
      <c r="H24" s="68" t="s">
        <v>42</v>
      </c>
      <c r="I24" s="68" t="s">
        <v>41</v>
      </c>
      <c r="J24" s="68" t="s">
        <v>41</v>
      </c>
      <c r="K24" s="68" t="s">
        <v>41</v>
      </c>
      <c r="L24" s="68" t="s">
        <v>41</v>
      </c>
      <c r="M24" s="68" t="s">
        <v>44</v>
      </c>
      <c r="N24" s="68" t="s">
        <v>44</v>
      </c>
      <c r="O24" s="68" t="s">
        <v>41</v>
      </c>
      <c r="P24" s="68" t="s">
        <v>41</v>
      </c>
      <c r="Q24" s="68" t="s">
        <v>41</v>
      </c>
      <c r="R24" s="68" t="s">
        <v>44</v>
      </c>
      <c r="S24" s="68" t="s">
        <v>44</v>
      </c>
      <c r="T24" s="68" t="s">
        <v>44</v>
      </c>
      <c r="U24" s="68" t="s">
        <v>44</v>
      </c>
      <c r="V24" s="68" t="s">
        <v>44</v>
      </c>
      <c r="W24" s="68" t="s">
        <v>44</v>
      </c>
      <c r="X24" s="68" t="s">
        <v>44</v>
      </c>
      <c r="Y24" s="68" t="s">
        <v>44</v>
      </c>
      <c r="Z24" s="68" t="s">
        <v>44</v>
      </c>
      <c r="AA24" s="68" t="s">
        <v>41</v>
      </c>
      <c r="AB24" s="68" t="s">
        <v>44</v>
      </c>
      <c r="AC24" s="68" t="s">
        <v>44</v>
      </c>
      <c r="AD24" s="68" t="s">
        <v>44</v>
      </c>
      <c r="AE24" s="68" t="s">
        <v>44</v>
      </c>
      <c r="AF24" s="68" t="s">
        <v>44</v>
      </c>
      <c r="AG24" s="68" t="s">
        <v>44</v>
      </c>
      <c r="AH24" s="68" t="s">
        <v>41</v>
      </c>
      <c r="AI24" s="68" t="s">
        <v>41</v>
      </c>
      <c r="AJ24" s="68" t="s">
        <v>42</v>
      </c>
      <c r="AK24" s="68" t="s">
        <v>41</v>
      </c>
      <c r="AL24" s="68" t="s">
        <v>41</v>
      </c>
      <c r="AM24" s="68" t="s">
        <v>41</v>
      </c>
      <c r="AN24" s="68" t="s">
        <v>41</v>
      </c>
      <c r="AO24" s="69" t="s">
        <v>41</v>
      </c>
    </row>
    <row r="25" spans="1:41" ht="15.75" customHeight="1" x14ac:dyDescent="0.25">
      <c r="A25" s="67">
        <v>45620.865970057872</v>
      </c>
      <c r="B25" s="68" t="s">
        <v>41</v>
      </c>
      <c r="C25" s="68" t="s">
        <v>42</v>
      </c>
      <c r="D25" s="68" t="s">
        <v>41</v>
      </c>
      <c r="E25" s="68" t="s">
        <v>42</v>
      </c>
      <c r="F25" s="68" t="s">
        <v>41</v>
      </c>
      <c r="G25" s="68" t="s">
        <v>41</v>
      </c>
      <c r="H25" s="68" t="s">
        <v>41</v>
      </c>
      <c r="I25" s="68" t="s">
        <v>41</v>
      </c>
      <c r="J25" s="68" t="s">
        <v>41</v>
      </c>
      <c r="K25" s="68" t="s">
        <v>41</v>
      </c>
      <c r="L25" s="68" t="s">
        <v>41</v>
      </c>
      <c r="M25" s="68" t="s">
        <v>41</v>
      </c>
      <c r="N25" s="68" t="s">
        <v>41</v>
      </c>
      <c r="O25" s="68" t="s">
        <v>41</v>
      </c>
      <c r="P25" s="68" t="s">
        <v>41</v>
      </c>
      <c r="Q25" s="68" t="s">
        <v>41</v>
      </c>
      <c r="R25" s="68" t="s">
        <v>41</v>
      </c>
      <c r="S25" s="68" t="s">
        <v>41</v>
      </c>
      <c r="T25" s="68" t="s">
        <v>41</v>
      </c>
      <c r="U25" s="68" t="s">
        <v>41</v>
      </c>
      <c r="V25" s="68" t="s">
        <v>41</v>
      </c>
      <c r="W25" s="68" t="s">
        <v>41</v>
      </c>
      <c r="X25" s="68" t="s">
        <v>41</v>
      </c>
      <c r="Y25" s="68" t="s">
        <v>41</v>
      </c>
      <c r="Z25" s="68" t="s">
        <v>41</v>
      </c>
      <c r="AA25" s="68" t="s">
        <v>41</v>
      </c>
      <c r="AB25" s="68" t="s">
        <v>41</v>
      </c>
      <c r="AC25" s="68" t="s">
        <v>41</v>
      </c>
      <c r="AD25" s="68" t="s">
        <v>41</v>
      </c>
      <c r="AE25" s="68" t="s">
        <v>41</v>
      </c>
      <c r="AF25" s="68" t="s">
        <v>41</v>
      </c>
      <c r="AG25" s="68" t="s">
        <v>41</v>
      </c>
      <c r="AH25" s="68" t="s">
        <v>41</v>
      </c>
      <c r="AI25" s="68" t="s">
        <v>41</v>
      </c>
      <c r="AJ25" s="68" t="s">
        <v>41</v>
      </c>
      <c r="AK25" s="68" t="s">
        <v>44</v>
      </c>
      <c r="AL25" s="68" t="s">
        <v>41</v>
      </c>
      <c r="AM25" s="68" t="s">
        <v>41</v>
      </c>
      <c r="AN25" s="68" t="s">
        <v>41</v>
      </c>
      <c r="AO25" s="69" t="s">
        <v>41</v>
      </c>
    </row>
    <row r="26" spans="1:41" ht="15.75" customHeight="1" x14ac:dyDescent="0.25">
      <c r="A26" s="67">
        <v>45620.869657777774</v>
      </c>
      <c r="B26" s="68" t="s">
        <v>41</v>
      </c>
      <c r="C26" s="68" t="s">
        <v>42</v>
      </c>
      <c r="D26" s="68" t="s">
        <v>41</v>
      </c>
      <c r="E26" s="68" t="s">
        <v>42</v>
      </c>
      <c r="F26" s="68" t="s">
        <v>42</v>
      </c>
      <c r="G26" s="68" t="s">
        <v>41</v>
      </c>
      <c r="H26" s="68" t="s">
        <v>41</v>
      </c>
      <c r="I26" s="68" t="s">
        <v>44</v>
      </c>
      <c r="J26" s="68" t="s">
        <v>44</v>
      </c>
      <c r="K26" s="68" t="s">
        <v>44</v>
      </c>
      <c r="L26" s="68" t="s">
        <v>41</v>
      </c>
      <c r="M26" s="68" t="s">
        <v>43</v>
      </c>
      <c r="N26" s="68" t="s">
        <v>44</v>
      </c>
      <c r="O26" s="68" t="s">
        <v>44</v>
      </c>
      <c r="P26" s="68" t="s">
        <v>44</v>
      </c>
      <c r="Q26" s="68" t="s">
        <v>41</v>
      </c>
      <c r="R26" s="68" t="s">
        <v>43</v>
      </c>
      <c r="S26" s="68" t="s">
        <v>44</v>
      </c>
      <c r="T26" s="68" t="s">
        <v>44</v>
      </c>
      <c r="U26" s="68" t="s">
        <v>44</v>
      </c>
      <c r="V26" s="68" t="s">
        <v>44</v>
      </c>
      <c r="W26" s="68" t="s">
        <v>45</v>
      </c>
      <c r="X26" s="68" t="s">
        <v>44</v>
      </c>
      <c r="Y26" s="68" t="s">
        <v>43</v>
      </c>
      <c r="Z26" s="68" t="s">
        <v>44</v>
      </c>
      <c r="AA26" s="68" t="s">
        <v>41</v>
      </c>
      <c r="AB26" s="68" t="s">
        <v>44</v>
      </c>
      <c r="AC26" s="68" t="s">
        <v>44</v>
      </c>
      <c r="AD26" s="68" t="s">
        <v>44</v>
      </c>
      <c r="AE26" s="68" t="s">
        <v>44</v>
      </c>
      <c r="AF26" s="68" t="s">
        <v>44</v>
      </c>
      <c r="AG26" s="68" t="s">
        <v>44</v>
      </c>
      <c r="AH26" s="68" t="s">
        <v>41</v>
      </c>
      <c r="AI26" s="68" t="s">
        <v>44</v>
      </c>
      <c r="AJ26" s="68" t="s">
        <v>41</v>
      </c>
      <c r="AK26" s="68" t="s">
        <v>41</v>
      </c>
      <c r="AL26" s="68" t="s">
        <v>41</v>
      </c>
      <c r="AM26" s="68" t="s">
        <v>41</v>
      </c>
      <c r="AN26" s="68" t="s">
        <v>41</v>
      </c>
      <c r="AO26" s="69" t="s">
        <v>41</v>
      </c>
    </row>
    <row r="27" spans="1:41" ht="15.75" customHeight="1" x14ac:dyDescent="0.25">
      <c r="A27" s="67">
        <v>45620.869739629634</v>
      </c>
      <c r="B27" s="68" t="s">
        <v>41</v>
      </c>
      <c r="C27" s="68" t="s">
        <v>42</v>
      </c>
      <c r="D27" s="68" t="s">
        <v>41</v>
      </c>
      <c r="E27" s="68" t="s">
        <v>41</v>
      </c>
      <c r="F27" s="68" t="s">
        <v>42</v>
      </c>
      <c r="G27" s="68" t="s">
        <v>41</v>
      </c>
      <c r="H27" s="68" t="s">
        <v>41</v>
      </c>
      <c r="I27" s="68" t="s">
        <v>41</v>
      </c>
      <c r="J27" s="68" t="s">
        <v>41</v>
      </c>
      <c r="K27" s="68" t="s">
        <v>41</v>
      </c>
      <c r="L27" s="68" t="s">
        <v>42</v>
      </c>
      <c r="M27" s="68" t="s">
        <v>41</v>
      </c>
      <c r="N27" s="68" t="s">
        <v>41</v>
      </c>
      <c r="O27" s="68" t="s">
        <v>41</v>
      </c>
      <c r="P27" s="68" t="s">
        <v>42</v>
      </c>
      <c r="Q27" s="68" t="s">
        <v>41</v>
      </c>
      <c r="R27" s="68" t="s">
        <v>41</v>
      </c>
      <c r="S27" s="68" t="s">
        <v>41</v>
      </c>
      <c r="T27" s="68" t="s">
        <v>41</v>
      </c>
      <c r="U27" s="68" t="s">
        <v>41</v>
      </c>
      <c r="V27" s="68" t="s">
        <v>41</v>
      </c>
      <c r="W27" s="68" t="s">
        <v>41</v>
      </c>
      <c r="X27" s="68" t="s">
        <v>41</v>
      </c>
      <c r="Y27" s="68" t="s">
        <v>41</v>
      </c>
      <c r="Z27" s="68" t="s">
        <v>41</v>
      </c>
      <c r="AA27" s="68" t="s">
        <v>41</v>
      </c>
      <c r="AB27" s="68" t="s">
        <v>41</v>
      </c>
      <c r="AC27" s="68" t="s">
        <v>41</v>
      </c>
      <c r="AD27" s="68" t="s">
        <v>41</v>
      </c>
      <c r="AE27" s="68" t="s">
        <v>41</v>
      </c>
      <c r="AF27" s="68" t="s">
        <v>41</v>
      </c>
      <c r="AG27" s="68" t="s">
        <v>41</v>
      </c>
      <c r="AH27" s="68" t="s">
        <v>41</v>
      </c>
      <c r="AI27" s="68" t="s">
        <v>41</v>
      </c>
      <c r="AJ27" s="68" t="s">
        <v>42</v>
      </c>
      <c r="AK27" s="68" t="s">
        <v>42</v>
      </c>
      <c r="AL27" s="68" t="s">
        <v>42</v>
      </c>
      <c r="AM27" s="68" t="s">
        <v>42</v>
      </c>
      <c r="AN27" s="68" t="s">
        <v>42</v>
      </c>
      <c r="AO27" s="69" t="s">
        <v>42</v>
      </c>
    </row>
    <row r="28" spans="1:41" ht="15.75" customHeight="1" x14ac:dyDescent="0.25">
      <c r="A28" s="67">
        <v>45620.871777719905</v>
      </c>
      <c r="B28" s="68" t="s">
        <v>41</v>
      </c>
      <c r="C28" s="68" t="s">
        <v>42</v>
      </c>
      <c r="D28" s="68" t="s">
        <v>41</v>
      </c>
      <c r="E28" s="68" t="s">
        <v>41</v>
      </c>
      <c r="F28" s="68" t="s">
        <v>42</v>
      </c>
      <c r="G28" s="68" t="s">
        <v>41</v>
      </c>
      <c r="H28" s="68" t="s">
        <v>42</v>
      </c>
      <c r="I28" s="68" t="s">
        <v>41</v>
      </c>
      <c r="J28" s="68" t="s">
        <v>42</v>
      </c>
      <c r="K28" s="68" t="s">
        <v>41</v>
      </c>
      <c r="L28" s="68" t="s">
        <v>41</v>
      </c>
      <c r="M28" s="68" t="s">
        <v>41</v>
      </c>
      <c r="N28" s="68" t="s">
        <v>41</v>
      </c>
      <c r="O28" s="68" t="s">
        <v>41</v>
      </c>
      <c r="P28" s="68" t="s">
        <v>41</v>
      </c>
      <c r="Q28" s="68" t="s">
        <v>41</v>
      </c>
      <c r="R28" s="68" t="s">
        <v>41</v>
      </c>
      <c r="S28" s="68" t="s">
        <v>41</v>
      </c>
      <c r="T28" s="68" t="s">
        <v>41</v>
      </c>
      <c r="U28" s="68" t="s">
        <v>41</v>
      </c>
      <c r="V28" s="68" t="s">
        <v>41</v>
      </c>
      <c r="W28" s="68" t="s">
        <v>44</v>
      </c>
      <c r="X28" s="68" t="s">
        <v>41</v>
      </c>
      <c r="Y28" s="68" t="s">
        <v>41</v>
      </c>
      <c r="Z28" s="68" t="s">
        <v>41</v>
      </c>
      <c r="AA28" s="68" t="s">
        <v>41</v>
      </c>
      <c r="AB28" s="68" t="s">
        <v>41</v>
      </c>
      <c r="AC28" s="68" t="s">
        <v>41</v>
      </c>
      <c r="AD28" s="68" t="s">
        <v>41</v>
      </c>
      <c r="AE28" s="68" t="s">
        <v>41</v>
      </c>
      <c r="AF28" s="68" t="s">
        <v>41</v>
      </c>
      <c r="AG28" s="68" t="s">
        <v>41</v>
      </c>
      <c r="AH28" s="68" t="s">
        <v>41</v>
      </c>
      <c r="AI28" s="68" t="s">
        <v>41</v>
      </c>
      <c r="AJ28" s="68" t="s">
        <v>42</v>
      </c>
      <c r="AK28" s="68" t="s">
        <v>41</v>
      </c>
      <c r="AL28" s="68" t="s">
        <v>41</v>
      </c>
      <c r="AM28" s="68" t="s">
        <v>41</v>
      </c>
      <c r="AN28" s="68" t="s">
        <v>41</v>
      </c>
      <c r="AO28" s="69" t="s">
        <v>42</v>
      </c>
    </row>
    <row r="29" spans="1:41" ht="15.75" customHeight="1" x14ac:dyDescent="0.25">
      <c r="A29" s="67">
        <v>45620.875657592595</v>
      </c>
      <c r="B29" s="68" t="s">
        <v>41</v>
      </c>
      <c r="C29" s="68" t="s">
        <v>42</v>
      </c>
      <c r="D29" s="68" t="s">
        <v>41</v>
      </c>
      <c r="E29" s="68" t="s">
        <v>42</v>
      </c>
      <c r="F29" s="68" t="s">
        <v>42</v>
      </c>
      <c r="G29" s="68" t="s">
        <v>42</v>
      </c>
      <c r="H29" s="68" t="s">
        <v>41</v>
      </c>
      <c r="I29" s="68" t="s">
        <v>42</v>
      </c>
      <c r="J29" s="68" t="s">
        <v>41</v>
      </c>
      <c r="K29" s="68" t="s">
        <v>42</v>
      </c>
      <c r="L29" s="68" t="s">
        <v>41</v>
      </c>
      <c r="M29" s="68" t="s">
        <v>42</v>
      </c>
      <c r="N29" s="68" t="s">
        <v>41</v>
      </c>
      <c r="O29" s="68" t="s">
        <v>42</v>
      </c>
      <c r="P29" s="68" t="s">
        <v>42</v>
      </c>
      <c r="Q29" s="68" t="s">
        <v>41</v>
      </c>
      <c r="R29" s="68" t="s">
        <v>41</v>
      </c>
      <c r="S29" s="68" t="s">
        <v>42</v>
      </c>
      <c r="T29" s="68" t="s">
        <v>41</v>
      </c>
      <c r="U29" s="68" t="s">
        <v>41</v>
      </c>
      <c r="V29" s="68" t="s">
        <v>41</v>
      </c>
      <c r="W29" s="68" t="s">
        <v>43</v>
      </c>
      <c r="X29" s="68" t="s">
        <v>41</v>
      </c>
      <c r="Y29" s="68" t="s">
        <v>42</v>
      </c>
      <c r="Z29" s="68" t="s">
        <v>42</v>
      </c>
      <c r="AA29" s="68" t="s">
        <v>44</v>
      </c>
      <c r="AB29" s="68" t="s">
        <v>42</v>
      </c>
      <c r="AC29" s="68" t="s">
        <v>42</v>
      </c>
      <c r="AD29" s="68" t="s">
        <v>42</v>
      </c>
      <c r="AE29" s="68" t="s">
        <v>42</v>
      </c>
      <c r="AF29" s="68" t="s">
        <v>42</v>
      </c>
      <c r="AG29" s="68" t="s">
        <v>41</v>
      </c>
      <c r="AH29" s="68" t="s">
        <v>41</v>
      </c>
      <c r="AI29" s="68" t="s">
        <v>42</v>
      </c>
      <c r="AJ29" s="68" t="s">
        <v>42</v>
      </c>
      <c r="AK29" s="68" t="s">
        <v>42</v>
      </c>
      <c r="AL29" s="68" t="s">
        <v>42</v>
      </c>
      <c r="AM29" s="68" t="s">
        <v>42</v>
      </c>
      <c r="AN29" s="68" t="s">
        <v>41</v>
      </c>
      <c r="AO29" s="69" t="s">
        <v>41</v>
      </c>
    </row>
    <row r="30" spans="1:41" ht="15.75" customHeight="1" x14ac:dyDescent="0.25">
      <c r="A30" s="67">
        <v>45620.875942199069</v>
      </c>
      <c r="B30" s="68" t="s">
        <v>41</v>
      </c>
      <c r="C30" s="68" t="s">
        <v>42</v>
      </c>
      <c r="D30" s="68" t="s">
        <v>42</v>
      </c>
      <c r="E30" s="68" t="s">
        <v>41</v>
      </c>
      <c r="F30" s="68" t="s">
        <v>42</v>
      </c>
      <c r="G30" s="68" t="s">
        <v>41</v>
      </c>
      <c r="H30" s="68" t="s">
        <v>44</v>
      </c>
      <c r="I30" s="68" t="s">
        <v>44</v>
      </c>
      <c r="J30" s="68" t="s">
        <v>41</v>
      </c>
      <c r="K30" s="68" t="s">
        <v>42</v>
      </c>
      <c r="L30" s="68" t="s">
        <v>42</v>
      </c>
      <c r="M30" s="68" t="s">
        <v>42</v>
      </c>
      <c r="N30" s="68" t="s">
        <v>41</v>
      </c>
      <c r="O30" s="68" t="s">
        <v>44</v>
      </c>
      <c r="P30" s="68" t="s">
        <v>41</v>
      </c>
      <c r="Q30" s="68" t="s">
        <v>41</v>
      </c>
      <c r="R30" s="68" t="s">
        <v>44</v>
      </c>
      <c r="S30" s="68" t="s">
        <v>41</v>
      </c>
      <c r="T30" s="68" t="s">
        <v>44</v>
      </c>
      <c r="U30" s="68" t="s">
        <v>41</v>
      </c>
      <c r="V30" s="68" t="s">
        <v>41</v>
      </c>
      <c r="W30" s="68" t="s">
        <v>43</v>
      </c>
      <c r="X30" s="68" t="s">
        <v>44</v>
      </c>
      <c r="Y30" s="68" t="s">
        <v>41</v>
      </c>
      <c r="Z30" s="68" t="s">
        <v>44</v>
      </c>
      <c r="AA30" s="68" t="s">
        <v>41</v>
      </c>
      <c r="AB30" s="68" t="s">
        <v>41</v>
      </c>
      <c r="AC30" s="68" t="s">
        <v>41</v>
      </c>
      <c r="AD30" s="68" t="s">
        <v>41</v>
      </c>
      <c r="AE30" s="68" t="s">
        <v>44</v>
      </c>
      <c r="AF30" s="68" t="s">
        <v>44</v>
      </c>
      <c r="AG30" s="68" t="s">
        <v>41</v>
      </c>
      <c r="AH30" s="68" t="s">
        <v>41</v>
      </c>
      <c r="AI30" s="68" t="s">
        <v>41</v>
      </c>
      <c r="AJ30" s="68" t="s">
        <v>41</v>
      </c>
      <c r="AK30" s="68" t="s">
        <v>41</v>
      </c>
      <c r="AL30" s="68" t="s">
        <v>42</v>
      </c>
      <c r="AM30" s="68" t="s">
        <v>41</v>
      </c>
      <c r="AN30" s="68" t="s">
        <v>42</v>
      </c>
      <c r="AO30" s="69" t="s">
        <v>42</v>
      </c>
    </row>
    <row r="31" spans="1:41" ht="15.75" customHeight="1" x14ac:dyDescent="0.25">
      <c r="A31" s="70">
        <v>45620.877277060186</v>
      </c>
      <c r="B31" s="71" t="s">
        <v>41</v>
      </c>
      <c r="C31" s="71" t="s">
        <v>41</v>
      </c>
      <c r="D31" s="71" t="s">
        <v>41</v>
      </c>
      <c r="E31" s="71" t="s">
        <v>41</v>
      </c>
      <c r="F31" s="71" t="s">
        <v>42</v>
      </c>
      <c r="G31" s="71" t="s">
        <v>41</v>
      </c>
      <c r="H31" s="71" t="s">
        <v>42</v>
      </c>
      <c r="I31" s="71" t="s">
        <v>41</v>
      </c>
      <c r="J31" s="71" t="s">
        <v>42</v>
      </c>
      <c r="K31" s="71" t="s">
        <v>42</v>
      </c>
      <c r="L31" s="71" t="s">
        <v>41</v>
      </c>
      <c r="M31" s="71" t="s">
        <v>41</v>
      </c>
      <c r="N31" s="71" t="s">
        <v>44</v>
      </c>
      <c r="O31" s="71" t="s">
        <v>41</v>
      </c>
      <c r="P31" s="71" t="s">
        <v>41</v>
      </c>
      <c r="Q31" s="71" t="s">
        <v>42</v>
      </c>
      <c r="R31" s="71" t="s">
        <v>41</v>
      </c>
      <c r="S31" s="71" t="s">
        <v>41</v>
      </c>
      <c r="T31" s="71" t="s">
        <v>41</v>
      </c>
      <c r="U31" s="71" t="s">
        <v>44</v>
      </c>
      <c r="V31" s="71" t="s">
        <v>41</v>
      </c>
      <c r="W31" s="71" t="s">
        <v>44</v>
      </c>
      <c r="X31" s="71" t="s">
        <v>41</v>
      </c>
      <c r="Y31" s="71" t="s">
        <v>41</v>
      </c>
      <c r="Z31" s="71" t="s">
        <v>44</v>
      </c>
      <c r="AA31" s="71" t="s">
        <v>41</v>
      </c>
      <c r="AB31" s="71" t="s">
        <v>41</v>
      </c>
      <c r="AC31" s="71" t="s">
        <v>41</v>
      </c>
      <c r="AD31" s="71" t="s">
        <v>41</v>
      </c>
      <c r="AE31" s="71" t="s">
        <v>41</v>
      </c>
      <c r="AF31" s="71" t="s">
        <v>44</v>
      </c>
      <c r="AG31" s="71" t="s">
        <v>41</v>
      </c>
      <c r="AH31" s="71" t="s">
        <v>44</v>
      </c>
      <c r="AI31" s="71" t="s">
        <v>41</v>
      </c>
      <c r="AJ31" s="71" t="s">
        <v>42</v>
      </c>
      <c r="AK31" s="71" t="s">
        <v>42</v>
      </c>
      <c r="AL31" s="71" t="s">
        <v>42</v>
      </c>
      <c r="AM31" s="71" t="s">
        <v>42</v>
      </c>
      <c r="AN31" s="71" t="s">
        <v>41</v>
      </c>
      <c r="AO31" s="72" t="s">
        <v>41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P40"/>
  <sheetViews>
    <sheetView workbookViewId="0">
      <selection activeCell="C11" sqref="C11"/>
    </sheetView>
  </sheetViews>
  <sheetFormatPr defaultRowHeight="12.5" x14ac:dyDescent="0.25"/>
  <cols>
    <col min="2" max="2" width="11" customWidth="1"/>
    <col min="3" max="42" width="3.54296875" style="1" customWidth="1"/>
  </cols>
  <sheetData>
    <row r="2" spans="2:42" x14ac:dyDescent="0.25">
      <c r="B2" t="s">
        <v>52</v>
      </c>
      <c r="C2" s="37" t="s">
        <v>42</v>
      </c>
      <c r="D2" s="37"/>
      <c r="E2" s="37"/>
      <c r="F2" s="37"/>
      <c r="G2" s="1">
        <v>1</v>
      </c>
    </row>
    <row r="3" spans="2:42" x14ac:dyDescent="0.25">
      <c r="B3" t="s">
        <v>51</v>
      </c>
      <c r="C3" s="37" t="s">
        <v>41</v>
      </c>
      <c r="D3" s="37"/>
      <c r="E3" s="37"/>
      <c r="F3" s="37"/>
      <c r="G3" s="1">
        <v>2</v>
      </c>
    </row>
    <row r="4" spans="2:42" x14ac:dyDescent="0.25">
      <c r="B4" t="s">
        <v>50</v>
      </c>
      <c r="C4" s="37" t="s">
        <v>44</v>
      </c>
      <c r="D4" s="37"/>
      <c r="E4" s="37"/>
      <c r="F4" s="37"/>
      <c r="G4" s="1">
        <v>3</v>
      </c>
    </row>
    <row r="5" spans="2:42" x14ac:dyDescent="0.25">
      <c r="B5" t="s">
        <v>49</v>
      </c>
      <c r="C5" s="37" t="s">
        <v>43</v>
      </c>
      <c r="D5" s="37"/>
      <c r="E5" s="37"/>
      <c r="F5" s="37"/>
      <c r="G5" s="1">
        <v>4</v>
      </c>
    </row>
    <row r="6" spans="2:42" x14ac:dyDescent="0.25">
      <c r="B6" t="s">
        <v>48</v>
      </c>
      <c r="C6" s="37" t="s">
        <v>45</v>
      </c>
      <c r="D6" s="37"/>
      <c r="E6" s="37"/>
      <c r="F6" s="37"/>
      <c r="G6" s="1">
        <v>5</v>
      </c>
    </row>
    <row r="9" spans="2:42" ht="13" x14ac:dyDescent="0.3">
      <c r="B9" s="4" t="s">
        <v>46</v>
      </c>
      <c r="C9" s="5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5">
        <v>9</v>
      </c>
      <c r="L9" s="5">
        <v>10</v>
      </c>
      <c r="M9" s="5">
        <v>11</v>
      </c>
      <c r="N9" s="5">
        <v>12</v>
      </c>
      <c r="O9" s="5">
        <v>13</v>
      </c>
      <c r="P9" s="5">
        <v>14</v>
      </c>
      <c r="Q9" s="5">
        <v>15</v>
      </c>
      <c r="R9" s="5">
        <v>16</v>
      </c>
      <c r="S9" s="5">
        <v>17</v>
      </c>
      <c r="T9" s="5">
        <v>18</v>
      </c>
      <c r="U9" s="5">
        <v>19</v>
      </c>
      <c r="V9" s="5">
        <v>20</v>
      </c>
      <c r="W9" s="5">
        <v>21</v>
      </c>
      <c r="X9" s="5">
        <v>22</v>
      </c>
      <c r="Y9" s="5">
        <v>23</v>
      </c>
      <c r="Z9" s="5">
        <v>24</v>
      </c>
      <c r="AA9" s="5">
        <v>25</v>
      </c>
      <c r="AB9" s="5">
        <v>26</v>
      </c>
      <c r="AC9" s="5">
        <v>27</v>
      </c>
      <c r="AD9" s="5">
        <v>28</v>
      </c>
      <c r="AE9" s="5">
        <v>29</v>
      </c>
      <c r="AF9" s="5">
        <v>30</v>
      </c>
      <c r="AG9" s="5">
        <v>31</v>
      </c>
      <c r="AH9" s="5">
        <v>32</v>
      </c>
      <c r="AI9" s="5">
        <v>33</v>
      </c>
      <c r="AJ9" s="5">
        <v>34</v>
      </c>
      <c r="AK9" s="5">
        <v>35</v>
      </c>
      <c r="AL9" s="5">
        <v>36</v>
      </c>
      <c r="AM9" s="5">
        <v>37</v>
      </c>
      <c r="AN9" s="5">
        <v>38</v>
      </c>
      <c r="AO9" s="5">
        <v>39</v>
      </c>
      <c r="AP9" s="5">
        <v>40</v>
      </c>
    </row>
    <row r="10" spans="2:42" ht="13" x14ac:dyDescent="0.3">
      <c r="B10" s="6" t="s">
        <v>47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2:42" ht="13" x14ac:dyDescent="0.3">
      <c r="B11" s="7">
        <v>1</v>
      </c>
      <c r="C11" s="3">
        <f>IF('Form Responses'!B2="Sangat Setuju",1,IF('Form Responses'!B2="Setuju",2,IF('Form Responses'!B2="Ragu - ragu",3,IF('Form Responses'!B2="Tidak Setuju",4,5))))</f>
        <v>2</v>
      </c>
      <c r="D11" s="3">
        <f>IF('Form Responses'!C2="Sangat Setuju",1,IF('Form Responses'!C2="Setuju",2,IF('Form Responses'!C2="Ragu - ragu",3,IF('Form Responses'!C2="Tidak Setuju",4,5))))</f>
        <v>2</v>
      </c>
      <c r="E11" s="3">
        <f>IF('Form Responses'!D2="Sangat Setuju",1,IF('Form Responses'!D2="Setuju",2,IF('Form Responses'!D2="Ragu - ragu",3,IF('Form Responses'!D2="Tidak Setuju",4,5))))</f>
        <v>2</v>
      </c>
      <c r="F11" s="3">
        <f>IF('Form Responses'!E2="Sangat Setuju",1,IF('Form Responses'!E2="Setuju",2,IF('Form Responses'!E2="Ragu - ragu",3,IF('Form Responses'!E2="Tidak Setuju",4,5))))</f>
        <v>2</v>
      </c>
      <c r="G11" s="3">
        <f>IF('Form Responses'!F2="Sangat Setuju",1,IF('Form Responses'!F2="Setuju",2,IF('Form Responses'!F2="Ragu - ragu",3,IF('Form Responses'!F2="Tidak Setuju",4,5))))</f>
        <v>2</v>
      </c>
      <c r="H11" s="3">
        <f>IF('Form Responses'!G2="Sangat Setuju",1,IF('Form Responses'!G2="Setuju",2,IF('Form Responses'!G2="Ragu - ragu",3,IF('Form Responses'!G2="Tidak Setuju",4,5))))</f>
        <v>2</v>
      </c>
      <c r="I11" s="3">
        <f>IF('Form Responses'!H2="Sangat Setuju",1,IF('Form Responses'!H2="Setuju",2,IF('Form Responses'!H2="Ragu - ragu",3,IF('Form Responses'!H2="Tidak Setuju",4,5))))</f>
        <v>2</v>
      </c>
      <c r="J11" s="3">
        <f>IF('Form Responses'!I2="Sangat Setuju",1,IF('Form Responses'!I2="Setuju",2,IF('Form Responses'!I2="Ragu - ragu",3,IF('Form Responses'!I2="Tidak Setuju",4,5))))</f>
        <v>2</v>
      </c>
      <c r="K11" s="3">
        <f>IF('Form Responses'!J2="Sangat Setuju",1,IF('Form Responses'!J2="Setuju",2,IF('Form Responses'!J2="Ragu - ragu",3,IF('Form Responses'!J2="Tidak Setuju",4,5))))</f>
        <v>2</v>
      </c>
      <c r="L11" s="3">
        <f>IF('Form Responses'!K2="Sangat Setuju",1,IF('Form Responses'!K2="Setuju",2,IF('Form Responses'!K2="Ragu - ragu",3,IF('Form Responses'!K2="Tidak Setuju",4,5))))</f>
        <v>2</v>
      </c>
      <c r="M11" s="3">
        <f>IF('Form Responses'!L2="Sangat Setuju",1,IF('Form Responses'!L2="Setuju",2,IF('Form Responses'!L2="Ragu - ragu",3,IF('Form Responses'!L2="Tidak Setuju",4,5))))</f>
        <v>2</v>
      </c>
      <c r="N11" s="3">
        <f>IF('Form Responses'!M2="Sangat Setuju",1,IF('Form Responses'!M2="Setuju",2,IF('Form Responses'!M2="Ragu - ragu",3,IF('Form Responses'!M2="Tidak Setuju",4,5))))</f>
        <v>2</v>
      </c>
      <c r="O11" s="3">
        <f>IF('Form Responses'!N2="Sangat Setuju",1,IF('Form Responses'!N2="Setuju",2,IF('Form Responses'!N2="Ragu - ragu",3,IF('Form Responses'!N2="Tidak Setuju",4,5))))</f>
        <v>2</v>
      </c>
      <c r="P11" s="3">
        <f>IF('Form Responses'!O2="Sangat Setuju",1,IF('Form Responses'!O2="Setuju",2,IF('Form Responses'!O2="Ragu - ragu",3,IF('Form Responses'!O2="Tidak Setuju",4,5))))</f>
        <v>1</v>
      </c>
      <c r="Q11" s="3">
        <f>IF('Form Responses'!P2="Sangat Setuju",1,IF('Form Responses'!P2="Setuju",2,IF('Form Responses'!P2="Ragu - ragu",3,IF('Form Responses'!P2="Tidak Setuju",4,5))))</f>
        <v>1</v>
      </c>
      <c r="R11" s="3">
        <f>IF('Form Responses'!Q2="Sangat Setuju",1,IF('Form Responses'!Q2="Setuju",2,IF('Form Responses'!Q2="Ragu - ragu",3,IF('Form Responses'!Q2="Tidak Setuju",4,5))))</f>
        <v>2</v>
      </c>
      <c r="S11" s="3">
        <f>IF('Form Responses'!R2="Sangat Setuju",1,IF('Form Responses'!R2="Setuju",2,IF('Form Responses'!R2="Ragu - ragu",3,IF('Form Responses'!R2="Tidak Setuju",4,5))))</f>
        <v>2</v>
      </c>
      <c r="T11" s="3">
        <f>IF('Form Responses'!S2="Sangat Setuju",1,IF('Form Responses'!S2="Setuju",2,IF('Form Responses'!S2="Ragu - ragu",3,IF('Form Responses'!S2="Tidak Setuju",4,5))))</f>
        <v>2</v>
      </c>
      <c r="U11" s="3">
        <f>IF('Form Responses'!T2="Sangat Setuju",1,IF('Form Responses'!T2="Setuju",2,IF('Form Responses'!T2="Ragu - ragu",3,IF('Form Responses'!T2="Tidak Setuju",4,5))))</f>
        <v>2</v>
      </c>
      <c r="V11" s="3">
        <f>IF('Form Responses'!U2="Sangat Setuju",1,IF('Form Responses'!U2="Setuju",2,IF('Form Responses'!U2="Ragu - ragu",3,IF('Form Responses'!U2="Tidak Setuju",4,5))))</f>
        <v>2</v>
      </c>
      <c r="W11" s="3">
        <f>IF('Form Responses'!V2="Sangat Setuju",1,IF('Form Responses'!V2="Setuju",2,IF('Form Responses'!V2="Ragu - ragu",3,IF('Form Responses'!V2="Tidak Setuju",4,5))))</f>
        <v>2</v>
      </c>
      <c r="X11" s="3">
        <f>IF('Form Responses'!W2="Sangat Setuju",1,IF('Form Responses'!W2="Setuju",2,IF('Form Responses'!W2="Ragu - ragu",3,IF('Form Responses'!W2="Tidak Setuju",4,5))))</f>
        <v>4</v>
      </c>
      <c r="Y11" s="3">
        <f>IF('Form Responses'!X2="Sangat Setuju",1,IF('Form Responses'!X2="Setuju",2,IF('Form Responses'!X2="Ragu - ragu",3,IF('Form Responses'!X2="Tidak Setuju",4,5))))</f>
        <v>2</v>
      </c>
      <c r="Z11" s="3">
        <f>IF('Form Responses'!Y2="Sangat Setuju",1,IF('Form Responses'!Y2="Setuju",2,IF('Form Responses'!Y2="Ragu - ragu",3,IF('Form Responses'!Y2="Tidak Setuju",4,5))))</f>
        <v>2</v>
      </c>
      <c r="AA11" s="3">
        <f>IF('Form Responses'!Z2="Sangat Setuju",1,IF('Form Responses'!Z2="Setuju",2,IF('Form Responses'!Z2="Ragu - ragu",3,IF('Form Responses'!Z2="Tidak Setuju",4,5))))</f>
        <v>2</v>
      </c>
      <c r="AB11" s="3">
        <f>IF('Form Responses'!AA2="Sangat Setuju",1,IF('Form Responses'!AA2="Setuju",2,IF('Form Responses'!AA2="Ragu - ragu",3,IF('Form Responses'!AA2="Tidak Setuju",4,5))))</f>
        <v>2</v>
      </c>
      <c r="AC11" s="3">
        <f>IF('Form Responses'!AB2="Sangat Setuju",1,IF('Form Responses'!AB2="Setuju",2,IF('Form Responses'!AB2="Ragu - ragu",3,IF('Form Responses'!AB2="Tidak Setuju",4,5))))</f>
        <v>2</v>
      </c>
      <c r="AD11" s="3">
        <f>IF('Form Responses'!AC2="Sangat Setuju",1,IF('Form Responses'!AC2="Setuju",2,IF('Form Responses'!AC2="Ragu - ragu",3,IF('Form Responses'!AC2="Tidak Setuju",4,5))))</f>
        <v>2</v>
      </c>
      <c r="AE11" s="3">
        <f>IF('Form Responses'!AD2="Sangat Setuju",1,IF('Form Responses'!AD2="Setuju",2,IF('Form Responses'!AD2="Ragu - ragu",3,IF('Form Responses'!AD2="Tidak Setuju",4,5))))</f>
        <v>2</v>
      </c>
      <c r="AF11" s="3">
        <f>IF('Form Responses'!AE2="Sangat Setuju",1,IF('Form Responses'!AE2="Setuju",2,IF('Form Responses'!AE2="Ragu - ragu",3,IF('Form Responses'!AE2="Tidak Setuju",4,5))))</f>
        <v>2</v>
      </c>
      <c r="AG11" s="3">
        <f>IF('Form Responses'!AF2="Sangat Setuju",1,IF('Form Responses'!AF2="Setuju",2,IF('Form Responses'!AF2="Ragu - ragu",3,IF('Form Responses'!AF2="Tidak Setuju",4,5))))</f>
        <v>3</v>
      </c>
      <c r="AH11" s="3">
        <f>IF('Form Responses'!AG2="Sangat Setuju",1,IF('Form Responses'!AG2="Setuju",2,IF('Form Responses'!AG2="Ragu - ragu",3,IF('Form Responses'!AG2="Tidak Setuju",4,5))))</f>
        <v>2</v>
      </c>
      <c r="AI11" s="3">
        <f>IF('Form Responses'!AH2="Sangat Setuju",1,IF('Form Responses'!AH2="Setuju",2,IF('Form Responses'!AH2="Ragu - ragu",3,IF('Form Responses'!AH2="Tidak Setuju",4,5))))</f>
        <v>2</v>
      </c>
      <c r="AJ11" s="3">
        <f>IF('Form Responses'!AI2="Sangat Setuju",1,IF('Form Responses'!AI2="Setuju",2,IF('Form Responses'!AI2="Ragu - ragu",3,IF('Form Responses'!AI2="Tidak Setuju",4,5))))</f>
        <v>2</v>
      </c>
      <c r="AK11" s="3">
        <f>IF('Form Responses'!AJ2="Sangat Setuju",1,IF('Form Responses'!AJ2="Setuju",2,IF('Form Responses'!AJ2="Ragu - ragu",3,IF('Form Responses'!AJ2="Tidak Setuju",4,5))))</f>
        <v>2</v>
      </c>
      <c r="AL11" s="3">
        <f>IF('Form Responses'!AK2="Sangat Setuju",1,IF('Form Responses'!AK2="Setuju",2,IF('Form Responses'!AK2="Ragu - ragu",3,IF('Form Responses'!AK2="Tidak Setuju",4,5))))</f>
        <v>2</v>
      </c>
      <c r="AM11" s="3">
        <f>IF('Form Responses'!AL2="Sangat Setuju",1,IF('Form Responses'!AL2="Setuju",2,IF('Form Responses'!AL2="Ragu - ragu",3,IF('Form Responses'!AL2="Tidak Setuju",4,5))))</f>
        <v>2</v>
      </c>
      <c r="AN11" s="3">
        <f>IF('Form Responses'!AM2="Sangat Setuju",1,IF('Form Responses'!AM2="Setuju",2,IF('Form Responses'!AM2="Ragu - ragu",3,IF('Form Responses'!AM2="Tidak Setuju",4,5))))</f>
        <v>2</v>
      </c>
      <c r="AO11" s="3">
        <f>IF('Form Responses'!AN2="Sangat Setuju",1,IF('Form Responses'!AN2="Setuju",2,IF('Form Responses'!AN2="Ragu - ragu",3,IF('Form Responses'!AN2="Tidak Setuju",4,5))))</f>
        <v>2</v>
      </c>
      <c r="AP11" s="3">
        <f>IF('Form Responses'!AO2="Sangat Setuju",1,IF('Form Responses'!AO2="Setuju",2,IF('Form Responses'!AO2="Ragu - ragu",3,IF('Form Responses'!AO2="Tidak Setuju",4,5))))</f>
        <v>2</v>
      </c>
    </row>
    <row r="12" spans="2:42" ht="13" x14ac:dyDescent="0.3">
      <c r="B12" s="7">
        <v>2</v>
      </c>
      <c r="C12" s="3">
        <f>IF('Form Responses'!B3="Sangat Setuju",1,IF('Form Responses'!B3="Setuju",2,IF('Form Responses'!B3="Ragu - ragu",3,IF('Form Responses'!B3="Tidak Setuju",4,5))))</f>
        <v>2</v>
      </c>
      <c r="D12" s="3">
        <f>IF('Form Responses'!C3="Sangat Setuju",1,IF('Form Responses'!C3="Setuju",2,IF('Form Responses'!C3="Ragu - ragu",3,IF('Form Responses'!C3="Tidak Setuju",4,5))))</f>
        <v>3</v>
      </c>
      <c r="E12" s="3">
        <f>IF('Form Responses'!D3="Sangat Setuju",1,IF('Form Responses'!D3="Setuju",2,IF('Form Responses'!D3="Ragu - ragu",3,IF('Form Responses'!D3="Tidak Setuju",4,5))))</f>
        <v>4</v>
      </c>
      <c r="F12" s="3">
        <f>IF('Form Responses'!E3="Sangat Setuju",1,IF('Form Responses'!E3="Setuju",2,IF('Form Responses'!E3="Ragu - ragu",3,IF('Form Responses'!E3="Tidak Setuju",4,5))))</f>
        <v>2</v>
      </c>
      <c r="G12" s="3">
        <f>IF('Form Responses'!F3="Sangat Setuju",1,IF('Form Responses'!F3="Setuju",2,IF('Form Responses'!F3="Ragu - ragu",3,IF('Form Responses'!F3="Tidak Setuju",4,5))))</f>
        <v>2</v>
      </c>
      <c r="H12" s="3">
        <f>IF('Form Responses'!G3="Sangat Setuju",1,IF('Form Responses'!G3="Setuju",2,IF('Form Responses'!G3="Ragu - ragu",3,IF('Form Responses'!G3="Tidak Setuju",4,5))))</f>
        <v>3</v>
      </c>
      <c r="I12" s="3">
        <f>IF('Form Responses'!H3="Sangat Setuju",1,IF('Form Responses'!H3="Setuju",2,IF('Form Responses'!H3="Ragu - ragu",3,IF('Form Responses'!H3="Tidak Setuju",4,5))))</f>
        <v>2</v>
      </c>
      <c r="J12" s="3">
        <f>IF('Form Responses'!I3="Sangat Setuju",1,IF('Form Responses'!I3="Setuju",2,IF('Form Responses'!I3="Ragu - ragu",3,IF('Form Responses'!I3="Tidak Setuju",4,5))))</f>
        <v>3</v>
      </c>
      <c r="K12" s="3">
        <f>IF('Form Responses'!J3="Sangat Setuju",1,IF('Form Responses'!J3="Setuju",2,IF('Form Responses'!J3="Ragu - ragu",3,IF('Form Responses'!J3="Tidak Setuju",4,5))))</f>
        <v>2</v>
      </c>
      <c r="L12" s="3">
        <f>IF('Form Responses'!K3="Sangat Setuju",1,IF('Form Responses'!K3="Setuju",2,IF('Form Responses'!K3="Ragu - ragu",3,IF('Form Responses'!K3="Tidak Setuju",4,5))))</f>
        <v>3</v>
      </c>
      <c r="M12" s="3">
        <f>IF('Form Responses'!L3="Sangat Setuju",1,IF('Form Responses'!L3="Setuju",2,IF('Form Responses'!L3="Ragu - ragu",3,IF('Form Responses'!L3="Tidak Setuju",4,5))))</f>
        <v>2</v>
      </c>
      <c r="N12" s="3">
        <f>IF('Form Responses'!M3="Sangat Setuju",1,IF('Form Responses'!M3="Setuju",2,IF('Form Responses'!M3="Ragu - ragu",3,IF('Form Responses'!M3="Tidak Setuju",4,5))))</f>
        <v>3</v>
      </c>
      <c r="O12" s="3">
        <f>IF('Form Responses'!N3="Sangat Setuju",1,IF('Form Responses'!N3="Setuju",2,IF('Form Responses'!N3="Ragu - ragu",3,IF('Form Responses'!N3="Tidak Setuju",4,5))))</f>
        <v>3</v>
      </c>
      <c r="P12" s="3">
        <f>IF('Form Responses'!O3="Sangat Setuju",1,IF('Form Responses'!O3="Setuju",2,IF('Form Responses'!O3="Ragu - ragu",3,IF('Form Responses'!O3="Tidak Setuju",4,5))))</f>
        <v>4</v>
      </c>
      <c r="Q12" s="3">
        <f>IF('Form Responses'!P3="Sangat Setuju",1,IF('Form Responses'!P3="Setuju",2,IF('Form Responses'!P3="Ragu - ragu",3,IF('Form Responses'!P3="Tidak Setuju",4,5))))</f>
        <v>3</v>
      </c>
      <c r="R12" s="3">
        <f>IF('Form Responses'!Q3="Sangat Setuju",1,IF('Form Responses'!Q3="Setuju",2,IF('Form Responses'!Q3="Ragu - ragu",3,IF('Form Responses'!Q3="Tidak Setuju",4,5))))</f>
        <v>4</v>
      </c>
      <c r="S12" s="3">
        <f>IF('Form Responses'!R3="Sangat Setuju",1,IF('Form Responses'!R3="Setuju",2,IF('Form Responses'!R3="Ragu - ragu",3,IF('Form Responses'!R3="Tidak Setuju",4,5))))</f>
        <v>3</v>
      </c>
      <c r="T12" s="3">
        <f>IF('Form Responses'!S3="Sangat Setuju",1,IF('Form Responses'!S3="Setuju",2,IF('Form Responses'!S3="Ragu - ragu",3,IF('Form Responses'!S3="Tidak Setuju",4,5))))</f>
        <v>3</v>
      </c>
      <c r="U12" s="3">
        <f>IF('Form Responses'!T3="Sangat Setuju",1,IF('Form Responses'!T3="Setuju",2,IF('Form Responses'!T3="Ragu - ragu",3,IF('Form Responses'!T3="Tidak Setuju",4,5))))</f>
        <v>3</v>
      </c>
      <c r="V12" s="3">
        <f>IF('Form Responses'!U3="Sangat Setuju",1,IF('Form Responses'!U3="Setuju",2,IF('Form Responses'!U3="Ragu - ragu",3,IF('Form Responses'!U3="Tidak Setuju",4,5))))</f>
        <v>3</v>
      </c>
      <c r="W12" s="3">
        <f>IF('Form Responses'!V3="Sangat Setuju",1,IF('Form Responses'!V3="Setuju",2,IF('Form Responses'!V3="Ragu - ragu",3,IF('Form Responses'!V3="Tidak Setuju",4,5))))</f>
        <v>3</v>
      </c>
      <c r="X12" s="3">
        <f>IF('Form Responses'!W3="Sangat Setuju",1,IF('Form Responses'!W3="Setuju",2,IF('Form Responses'!W3="Ragu - ragu",3,IF('Form Responses'!W3="Tidak Setuju",4,5))))</f>
        <v>4</v>
      </c>
      <c r="Y12" s="3">
        <f>IF('Form Responses'!X3="Sangat Setuju",1,IF('Form Responses'!X3="Setuju",2,IF('Form Responses'!X3="Ragu - ragu",3,IF('Form Responses'!X3="Tidak Setuju",4,5))))</f>
        <v>2</v>
      </c>
      <c r="Z12" s="3">
        <f>IF('Form Responses'!Y3="Sangat Setuju",1,IF('Form Responses'!Y3="Setuju",2,IF('Form Responses'!Y3="Ragu - ragu",3,IF('Form Responses'!Y3="Tidak Setuju",4,5))))</f>
        <v>3</v>
      </c>
      <c r="AA12" s="3">
        <f>IF('Form Responses'!Z3="Sangat Setuju",1,IF('Form Responses'!Z3="Setuju",2,IF('Form Responses'!Z3="Ragu - ragu",3,IF('Form Responses'!Z3="Tidak Setuju",4,5))))</f>
        <v>3</v>
      </c>
      <c r="AB12" s="3">
        <f>IF('Form Responses'!AA3="Sangat Setuju",1,IF('Form Responses'!AA3="Setuju",2,IF('Form Responses'!AA3="Ragu - ragu",3,IF('Form Responses'!AA3="Tidak Setuju",4,5))))</f>
        <v>2</v>
      </c>
      <c r="AC12" s="3">
        <f>IF('Form Responses'!AB3="Sangat Setuju",1,IF('Form Responses'!AB3="Setuju",2,IF('Form Responses'!AB3="Ragu - ragu",3,IF('Form Responses'!AB3="Tidak Setuju",4,5))))</f>
        <v>2</v>
      </c>
      <c r="AD12" s="3">
        <f>IF('Form Responses'!AC3="Sangat Setuju",1,IF('Form Responses'!AC3="Setuju",2,IF('Form Responses'!AC3="Ragu - ragu",3,IF('Form Responses'!AC3="Tidak Setuju",4,5))))</f>
        <v>2</v>
      </c>
      <c r="AE12" s="3">
        <f>IF('Form Responses'!AD3="Sangat Setuju",1,IF('Form Responses'!AD3="Setuju",2,IF('Form Responses'!AD3="Ragu - ragu",3,IF('Form Responses'!AD3="Tidak Setuju",4,5))))</f>
        <v>3</v>
      </c>
      <c r="AF12" s="3">
        <f>IF('Form Responses'!AE3="Sangat Setuju",1,IF('Form Responses'!AE3="Setuju",2,IF('Form Responses'!AE3="Ragu - ragu",3,IF('Form Responses'!AE3="Tidak Setuju",4,5))))</f>
        <v>3</v>
      </c>
      <c r="AG12" s="3">
        <f>IF('Form Responses'!AF3="Sangat Setuju",1,IF('Form Responses'!AF3="Setuju",2,IF('Form Responses'!AF3="Ragu - ragu",3,IF('Form Responses'!AF3="Tidak Setuju",4,5))))</f>
        <v>3</v>
      </c>
      <c r="AH12" s="3">
        <f>IF('Form Responses'!AG3="Sangat Setuju",1,IF('Form Responses'!AG3="Setuju",2,IF('Form Responses'!AG3="Ragu - ragu",3,IF('Form Responses'!AG3="Tidak Setuju",4,5))))</f>
        <v>3</v>
      </c>
      <c r="AI12" s="3">
        <f>IF('Form Responses'!AH3="Sangat Setuju",1,IF('Form Responses'!AH3="Setuju",2,IF('Form Responses'!AH3="Ragu - ragu",3,IF('Form Responses'!AH3="Tidak Setuju",4,5))))</f>
        <v>2</v>
      </c>
      <c r="AJ12" s="3">
        <f>IF('Form Responses'!AI3="Sangat Setuju",1,IF('Form Responses'!AI3="Setuju",2,IF('Form Responses'!AI3="Ragu - ragu",3,IF('Form Responses'!AI3="Tidak Setuju",4,5))))</f>
        <v>3</v>
      </c>
      <c r="AK12" s="3">
        <f>IF('Form Responses'!AJ3="Sangat Setuju",1,IF('Form Responses'!AJ3="Setuju",2,IF('Form Responses'!AJ3="Ragu - ragu",3,IF('Form Responses'!AJ3="Tidak Setuju",4,5))))</f>
        <v>2</v>
      </c>
      <c r="AL12" s="3">
        <f>IF('Form Responses'!AK3="Sangat Setuju",1,IF('Form Responses'!AK3="Setuju",2,IF('Form Responses'!AK3="Ragu - ragu",3,IF('Form Responses'!AK3="Tidak Setuju",4,5))))</f>
        <v>2</v>
      </c>
      <c r="AM12" s="3">
        <f>IF('Form Responses'!AL3="Sangat Setuju",1,IF('Form Responses'!AL3="Setuju",2,IF('Form Responses'!AL3="Ragu - ragu",3,IF('Form Responses'!AL3="Tidak Setuju",4,5))))</f>
        <v>2</v>
      </c>
      <c r="AN12" s="3">
        <f>IF('Form Responses'!AM3="Sangat Setuju",1,IF('Form Responses'!AM3="Setuju",2,IF('Form Responses'!AM3="Ragu - ragu",3,IF('Form Responses'!AM3="Tidak Setuju",4,5))))</f>
        <v>2</v>
      </c>
      <c r="AO12" s="3">
        <f>IF('Form Responses'!AN3="Sangat Setuju",1,IF('Form Responses'!AN3="Setuju",2,IF('Form Responses'!AN3="Ragu - ragu",3,IF('Form Responses'!AN3="Tidak Setuju",4,5))))</f>
        <v>2</v>
      </c>
      <c r="AP12" s="3">
        <f>IF('Form Responses'!AO3="Sangat Setuju",1,IF('Form Responses'!AO3="Setuju",2,IF('Form Responses'!AO3="Ragu - ragu",3,IF('Form Responses'!AO3="Tidak Setuju",4,5))))</f>
        <v>2</v>
      </c>
    </row>
    <row r="13" spans="2:42" ht="13" x14ac:dyDescent="0.3">
      <c r="B13" s="7">
        <v>3</v>
      </c>
      <c r="C13" s="3">
        <f>IF('Form Responses'!B4="Sangat Setuju",1,IF('Form Responses'!B4="Setuju",2,IF('Form Responses'!B4="Ragu - ragu",3,IF('Form Responses'!B4="Tidak Setuju",4,5))))</f>
        <v>1</v>
      </c>
      <c r="D13" s="3">
        <f>IF('Form Responses'!C4="Sangat Setuju",1,IF('Form Responses'!C4="Setuju",2,IF('Form Responses'!C4="Ragu - ragu",3,IF('Form Responses'!C4="Tidak Setuju",4,5))))</f>
        <v>1</v>
      </c>
      <c r="E13" s="3">
        <f>IF('Form Responses'!D4="Sangat Setuju",1,IF('Form Responses'!D4="Setuju",2,IF('Form Responses'!D4="Ragu - ragu",3,IF('Form Responses'!D4="Tidak Setuju",4,5))))</f>
        <v>1</v>
      </c>
      <c r="F13" s="3">
        <f>IF('Form Responses'!E4="Sangat Setuju",1,IF('Form Responses'!E4="Setuju",2,IF('Form Responses'!E4="Ragu - ragu",3,IF('Form Responses'!E4="Tidak Setuju",4,5))))</f>
        <v>1</v>
      </c>
      <c r="G13" s="3">
        <f>IF('Form Responses'!F4="Sangat Setuju",1,IF('Form Responses'!F4="Setuju",2,IF('Form Responses'!F4="Ragu - ragu",3,IF('Form Responses'!F4="Tidak Setuju",4,5))))</f>
        <v>1</v>
      </c>
      <c r="H13" s="3">
        <f>IF('Form Responses'!G4="Sangat Setuju",1,IF('Form Responses'!G4="Setuju",2,IF('Form Responses'!G4="Ragu - ragu",3,IF('Form Responses'!G4="Tidak Setuju",4,5))))</f>
        <v>1</v>
      </c>
      <c r="I13" s="3">
        <f>IF('Form Responses'!H4="Sangat Setuju",1,IF('Form Responses'!H4="Setuju",2,IF('Form Responses'!H4="Ragu - ragu",3,IF('Form Responses'!H4="Tidak Setuju",4,5))))</f>
        <v>1</v>
      </c>
      <c r="J13" s="3">
        <f>IF('Form Responses'!I4="Sangat Setuju",1,IF('Form Responses'!I4="Setuju",2,IF('Form Responses'!I4="Ragu - ragu",3,IF('Form Responses'!I4="Tidak Setuju",4,5))))</f>
        <v>1</v>
      </c>
      <c r="K13" s="3">
        <f>IF('Form Responses'!J4="Sangat Setuju",1,IF('Form Responses'!J4="Setuju",2,IF('Form Responses'!J4="Ragu - ragu",3,IF('Form Responses'!J4="Tidak Setuju",4,5))))</f>
        <v>1</v>
      </c>
      <c r="L13" s="3">
        <f>IF('Form Responses'!K4="Sangat Setuju",1,IF('Form Responses'!K4="Setuju",2,IF('Form Responses'!K4="Ragu - ragu",3,IF('Form Responses'!K4="Tidak Setuju",4,5))))</f>
        <v>1</v>
      </c>
      <c r="M13" s="3">
        <f>IF('Form Responses'!L4="Sangat Setuju",1,IF('Form Responses'!L4="Setuju",2,IF('Form Responses'!L4="Ragu - ragu",3,IF('Form Responses'!L4="Tidak Setuju",4,5))))</f>
        <v>1</v>
      </c>
      <c r="N13" s="3">
        <f>IF('Form Responses'!M4="Sangat Setuju",1,IF('Form Responses'!M4="Setuju",2,IF('Form Responses'!M4="Ragu - ragu",3,IF('Form Responses'!M4="Tidak Setuju",4,5))))</f>
        <v>1</v>
      </c>
      <c r="O13" s="3">
        <f>IF('Form Responses'!N4="Sangat Setuju",1,IF('Form Responses'!N4="Setuju",2,IF('Form Responses'!N4="Ragu - ragu",3,IF('Form Responses'!N4="Tidak Setuju",4,5))))</f>
        <v>1</v>
      </c>
      <c r="P13" s="3">
        <f>IF('Form Responses'!O4="Sangat Setuju",1,IF('Form Responses'!O4="Setuju",2,IF('Form Responses'!O4="Ragu - ragu",3,IF('Form Responses'!O4="Tidak Setuju",4,5))))</f>
        <v>1</v>
      </c>
      <c r="Q13" s="3">
        <f>IF('Form Responses'!P4="Sangat Setuju",1,IF('Form Responses'!P4="Setuju",2,IF('Form Responses'!P4="Ragu - ragu",3,IF('Form Responses'!P4="Tidak Setuju",4,5))))</f>
        <v>1</v>
      </c>
      <c r="R13" s="3">
        <f>IF('Form Responses'!Q4="Sangat Setuju",1,IF('Form Responses'!Q4="Setuju",2,IF('Form Responses'!Q4="Ragu - ragu",3,IF('Form Responses'!Q4="Tidak Setuju",4,5))))</f>
        <v>1</v>
      </c>
      <c r="S13" s="3">
        <f>IF('Form Responses'!R4="Sangat Setuju",1,IF('Form Responses'!R4="Setuju",2,IF('Form Responses'!R4="Ragu - ragu",3,IF('Form Responses'!R4="Tidak Setuju",4,5))))</f>
        <v>1</v>
      </c>
      <c r="T13" s="3">
        <f>IF('Form Responses'!S4="Sangat Setuju",1,IF('Form Responses'!S4="Setuju",2,IF('Form Responses'!S4="Ragu - ragu",3,IF('Form Responses'!S4="Tidak Setuju",4,5))))</f>
        <v>1</v>
      </c>
      <c r="U13" s="3">
        <f>IF('Form Responses'!T4="Sangat Setuju",1,IF('Form Responses'!T4="Setuju",2,IF('Form Responses'!T4="Ragu - ragu",3,IF('Form Responses'!T4="Tidak Setuju",4,5))))</f>
        <v>1</v>
      </c>
      <c r="V13" s="3">
        <f>IF('Form Responses'!U4="Sangat Setuju",1,IF('Form Responses'!U4="Setuju",2,IF('Form Responses'!U4="Ragu - ragu",3,IF('Form Responses'!U4="Tidak Setuju",4,5))))</f>
        <v>1</v>
      </c>
      <c r="W13" s="3">
        <f>IF('Form Responses'!V4="Sangat Setuju",1,IF('Form Responses'!V4="Setuju",2,IF('Form Responses'!V4="Ragu - ragu",3,IF('Form Responses'!V4="Tidak Setuju",4,5))))</f>
        <v>1</v>
      </c>
      <c r="X13" s="3">
        <f>IF('Form Responses'!W4="Sangat Setuju",1,IF('Form Responses'!W4="Setuju",2,IF('Form Responses'!W4="Ragu - ragu",3,IF('Form Responses'!W4="Tidak Setuju",4,5))))</f>
        <v>2</v>
      </c>
      <c r="Y13" s="3">
        <f>IF('Form Responses'!X4="Sangat Setuju",1,IF('Form Responses'!X4="Setuju",2,IF('Form Responses'!X4="Ragu - ragu",3,IF('Form Responses'!X4="Tidak Setuju",4,5))))</f>
        <v>1</v>
      </c>
      <c r="Z13" s="3">
        <f>IF('Form Responses'!Y4="Sangat Setuju",1,IF('Form Responses'!Y4="Setuju",2,IF('Form Responses'!Y4="Ragu - ragu",3,IF('Form Responses'!Y4="Tidak Setuju",4,5))))</f>
        <v>1</v>
      </c>
      <c r="AA13" s="3">
        <f>IF('Form Responses'!Z4="Sangat Setuju",1,IF('Form Responses'!Z4="Setuju",2,IF('Form Responses'!Z4="Ragu - ragu",3,IF('Form Responses'!Z4="Tidak Setuju",4,5))))</f>
        <v>1</v>
      </c>
      <c r="AB13" s="3">
        <f>IF('Form Responses'!AA4="Sangat Setuju",1,IF('Form Responses'!AA4="Setuju",2,IF('Form Responses'!AA4="Ragu - ragu",3,IF('Form Responses'!AA4="Tidak Setuju",4,5))))</f>
        <v>1</v>
      </c>
      <c r="AC13" s="3">
        <f>IF('Form Responses'!AB4="Sangat Setuju",1,IF('Form Responses'!AB4="Setuju",2,IF('Form Responses'!AB4="Ragu - ragu",3,IF('Form Responses'!AB4="Tidak Setuju",4,5))))</f>
        <v>1</v>
      </c>
      <c r="AD13" s="3">
        <f>IF('Form Responses'!AC4="Sangat Setuju",1,IF('Form Responses'!AC4="Setuju",2,IF('Form Responses'!AC4="Ragu - ragu",3,IF('Form Responses'!AC4="Tidak Setuju",4,5))))</f>
        <v>1</v>
      </c>
      <c r="AE13" s="3">
        <f>IF('Form Responses'!AD4="Sangat Setuju",1,IF('Form Responses'!AD4="Setuju",2,IF('Form Responses'!AD4="Ragu - ragu",3,IF('Form Responses'!AD4="Tidak Setuju",4,5))))</f>
        <v>1</v>
      </c>
      <c r="AF13" s="3">
        <f>IF('Form Responses'!AE4="Sangat Setuju",1,IF('Form Responses'!AE4="Setuju",2,IF('Form Responses'!AE4="Ragu - ragu",3,IF('Form Responses'!AE4="Tidak Setuju",4,5))))</f>
        <v>1</v>
      </c>
      <c r="AG13" s="3">
        <f>IF('Form Responses'!AF4="Sangat Setuju",1,IF('Form Responses'!AF4="Setuju",2,IF('Form Responses'!AF4="Ragu - ragu",3,IF('Form Responses'!AF4="Tidak Setuju",4,5))))</f>
        <v>1</v>
      </c>
      <c r="AH13" s="3">
        <f>IF('Form Responses'!AG4="Sangat Setuju",1,IF('Form Responses'!AG4="Setuju",2,IF('Form Responses'!AG4="Ragu - ragu",3,IF('Form Responses'!AG4="Tidak Setuju",4,5))))</f>
        <v>1</v>
      </c>
      <c r="AI13" s="3">
        <f>IF('Form Responses'!AH4="Sangat Setuju",1,IF('Form Responses'!AH4="Setuju",2,IF('Form Responses'!AH4="Ragu - ragu",3,IF('Form Responses'!AH4="Tidak Setuju",4,5))))</f>
        <v>1</v>
      </c>
      <c r="AJ13" s="3">
        <f>IF('Form Responses'!AI4="Sangat Setuju",1,IF('Form Responses'!AI4="Setuju",2,IF('Form Responses'!AI4="Ragu - ragu",3,IF('Form Responses'!AI4="Tidak Setuju",4,5))))</f>
        <v>1</v>
      </c>
      <c r="AK13" s="3">
        <f>IF('Form Responses'!AJ4="Sangat Setuju",1,IF('Form Responses'!AJ4="Setuju",2,IF('Form Responses'!AJ4="Ragu - ragu",3,IF('Form Responses'!AJ4="Tidak Setuju",4,5))))</f>
        <v>1</v>
      </c>
      <c r="AL13" s="3">
        <f>IF('Form Responses'!AK4="Sangat Setuju",1,IF('Form Responses'!AK4="Setuju",2,IF('Form Responses'!AK4="Ragu - ragu",3,IF('Form Responses'!AK4="Tidak Setuju",4,5))))</f>
        <v>1</v>
      </c>
      <c r="AM13" s="3">
        <f>IF('Form Responses'!AL4="Sangat Setuju",1,IF('Form Responses'!AL4="Setuju",2,IF('Form Responses'!AL4="Ragu - ragu",3,IF('Form Responses'!AL4="Tidak Setuju",4,5))))</f>
        <v>1</v>
      </c>
      <c r="AN13" s="3">
        <f>IF('Form Responses'!AM4="Sangat Setuju",1,IF('Form Responses'!AM4="Setuju",2,IF('Form Responses'!AM4="Ragu - ragu",3,IF('Form Responses'!AM4="Tidak Setuju",4,5))))</f>
        <v>1</v>
      </c>
      <c r="AO13" s="3">
        <f>IF('Form Responses'!AN4="Sangat Setuju",1,IF('Form Responses'!AN4="Setuju",2,IF('Form Responses'!AN4="Ragu - ragu",3,IF('Form Responses'!AN4="Tidak Setuju",4,5))))</f>
        <v>1</v>
      </c>
      <c r="AP13" s="3">
        <f>IF('Form Responses'!AO4="Sangat Setuju",1,IF('Form Responses'!AO4="Setuju",2,IF('Form Responses'!AO4="Ragu - ragu",3,IF('Form Responses'!AO4="Tidak Setuju",4,5))))</f>
        <v>1</v>
      </c>
    </row>
    <row r="14" spans="2:42" ht="13" x14ac:dyDescent="0.3">
      <c r="B14" s="7">
        <v>4</v>
      </c>
      <c r="C14" s="3">
        <f>IF('Form Responses'!B5="Sangat Setuju",1,IF('Form Responses'!B5="Setuju",2,IF('Form Responses'!B5="Ragu - ragu",3,IF('Form Responses'!B5="Tidak Setuju",4,5))))</f>
        <v>1</v>
      </c>
      <c r="D14" s="3">
        <f>IF('Form Responses'!C5="Sangat Setuju",1,IF('Form Responses'!C5="Setuju",2,IF('Form Responses'!C5="Ragu - ragu",3,IF('Form Responses'!C5="Tidak Setuju",4,5))))</f>
        <v>1</v>
      </c>
      <c r="E14" s="3">
        <f>IF('Form Responses'!D5="Sangat Setuju",1,IF('Form Responses'!D5="Setuju",2,IF('Form Responses'!D5="Ragu - ragu",3,IF('Form Responses'!D5="Tidak Setuju",4,5))))</f>
        <v>1</v>
      </c>
      <c r="F14" s="3">
        <f>IF('Form Responses'!E5="Sangat Setuju",1,IF('Form Responses'!E5="Setuju",2,IF('Form Responses'!E5="Ragu - ragu",3,IF('Form Responses'!E5="Tidak Setuju",4,5))))</f>
        <v>1</v>
      </c>
      <c r="G14" s="3">
        <f>IF('Form Responses'!F5="Sangat Setuju",1,IF('Form Responses'!F5="Setuju",2,IF('Form Responses'!F5="Ragu - ragu",3,IF('Form Responses'!F5="Tidak Setuju",4,5))))</f>
        <v>1</v>
      </c>
      <c r="H14" s="3">
        <f>IF('Form Responses'!G5="Sangat Setuju",1,IF('Form Responses'!G5="Setuju",2,IF('Form Responses'!G5="Ragu - ragu",3,IF('Form Responses'!G5="Tidak Setuju",4,5))))</f>
        <v>1</v>
      </c>
      <c r="I14" s="3">
        <f>IF('Form Responses'!H5="Sangat Setuju",1,IF('Form Responses'!H5="Setuju",2,IF('Form Responses'!H5="Ragu - ragu",3,IF('Form Responses'!H5="Tidak Setuju",4,5))))</f>
        <v>2</v>
      </c>
      <c r="J14" s="3">
        <f>IF('Form Responses'!I5="Sangat Setuju",1,IF('Form Responses'!I5="Setuju",2,IF('Form Responses'!I5="Ragu - ragu",3,IF('Form Responses'!I5="Tidak Setuju",4,5))))</f>
        <v>1</v>
      </c>
      <c r="K14" s="3">
        <f>IF('Form Responses'!J5="Sangat Setuju",1,IF('Form Responses'!J5="Setuju",2,IF('Form Responses'!J5="Ragu - ragu",3,IF('Form Responses'!J5="Tidak Setuju",4,5))))</f>
        <v>1</v>
      </c>
      <c r="L14" s="3">
        <f>IF('Form Responses'!K5="Sangat Setuju",1,IF('Form Responses'!K5="Setuju",2,IF('Form Responses'!K5="Ragu - ragu",3,IF('Form Responses'!K5="Tidak Setuju",4,5))))</f>
        <v>1</v>
      </c>
      <c r="M14" s="3">
        <f>IF('Form Responses'!L5="Sangat Setuju",1,IF('Form Responses'!L5="Setuju",2,IF('Form Responses'!L5="Ragu - ragu",3,IF('Form Responses'!L5="Tidak Setuju",4,5))))</f>
        <v>1</v>
      </c>
      <c r="N14" s="3">
        <f>IF('Form Responses'!M5="Sangat Setuju",1,IF('Form Responses'!M5="Setuju",2,IF('Form Responses'!M5="Ragu - ragu",3,IF('Form Responses'!M5="Tidak Setuju",4,5))))</f>
        <v>5</v>
      </c>
      <c r="O14" s="3">
        <f>IF('Form Responses'!N5="Sangat Setuju",1,IF('Form Responses'!N5="Setuju",2,IF('Form Responses'!N5="Ragu - ragu",3,IF('Form Responses'!N5="Tidak Setuju",4,5))))</f>
        <v>4</v>
      </c>
      <c r="P14" s="3">
        <f>IF('Form Responses'!O5="Sangat Setuju",1,IF('Form Responses'!O5="Setuju",2,IF('Form Responses'!O5="Ragu - ragu",3,IF('Form Responses'!O5="Tidak Setuju",4,5))))</f>
        <v>2</v>
      </c>
      <c r="Q14" s="3">
        <f>IF('Form Responses'!P5="Sangat Setuju",1,IF('Form Responses'!P5="Setuju",2,IF('Form Responses'!P5="Ragu - ragu",3,IF('Form Responses'!P5="Tidak Setuju",4,5))))</f>
        <v>5</v>
      </c>
      <c r="R14" s="3">
        <f>IF('Form Responses'!Q5="Sangat Setuju",1,IF('Form Responses'!Q5="Setuju",2,IF('Form Responses'!Q5="Ragu - ragu",3,IF('Form Responses'!Q5="Tidak Setuju",4,5))))</f>
        <v>2</v>
      </c>
      <c r="S14" s="3">
        <f>IF('Form Responses'!R5="Sangat Setuju",1,IF('Form Responses'!R5="Setuju",2,IF('Form Responses'!R5="Ragu - ragu",3,IF('Form Responses'!R5="Tidak Setuju",4,5))))</f>
        <v>2</v>
      </c>
      <c r="T14" s="3">
        <f>IF('Form Responses'!S5="Sangat Setuju",1,IF('Form Responses'!S5="Setuju",2,IF('Form Responses'!S5="Ragu - ragu",3,IF('Form Responses'!S5="Tidak Setuju",4,5))))</f>
        <v>4</v>
      </c>
      <c r="U14" s="3">
        <f>IF('Form Responses'!T5="Sangat Setuju",1,IF('Form Responses'!T5="Setuju",2,IF('Form Responses'!T5="Ragu - ragu",3,IF('Form Responses'!T5="Tidak Setuju",4,5))))</f>
        <v>4</v>
      </c>
      <c r="V14" s="3">
        <f>IF('Form Responses'!U5="Sangat Setuju",1,IF('Form Responses'!U5="Setuju",2,IF('Form Responses'!U5="Ragu - ragu",3,IF('Form Responses'!U5="Tidak Setuju",4,5))))</f>
        <v>4</v>
      </c>
      <c r="W14" s="3">
        <f>IF('Form Responses'!V5="Sangat Setuju",1,IF('Form Responses'!V5="Setuju",2,IF('Form Responses'!V5="Ragu - ragu",3,IF('Form Responses'!V5="Tidak Setuju",4,5))))</f>
        <v>4</v>
      </c>
      <c r="X14" s="3">
        <f>IF('Form Responses'!W5="Sangat Setuju",1,IF('Form Responses'!W5="Setuju",2,IF('Form Responses'!W5="Ragu - ragu",3,IF('Form Responses'!W5="Tidak Setuju",4,5))))</f>
        <v>4</v>
      </c>
      <c r="Y14" s="3">
        <f>IF('Form Responses'!X5="Sangat Setuju",1,IF('Form Responses'!X5="Setuju",2,IF('Form Responses'!X5="Ragu - ragu",3,IF('Form Responses'!X5="Tidak Setuju",4,5))))</f>
        <v>4</v>
      </c>
      <c r="Z14" s="3">
        <f>IF('Form Responses'!Y5="Sangat Setuju",1,IF('Form Responses'!Y5="Setuju",2,IF('Form Responses'!Y5="Ragu - ragu",3,IF('Form Responses'!Y5="Tidak Setuju",4,5))))</f>
        <v>4</v>
      </c>
      <c r="AA14" s="3">
        <f>IF('Form Responses'!Z5="Sangat Setuju",1,IF('Form Responses'!Z5="Setuju",2,IF('Form Responses'!Z5="Ragu - ragu",3,IF('Form Responses'!Z5="Tidak Setuju",4,5))))</f>
        <v>4</v>
      </c>
      <c r="AB14" s="3">
        <f>IF('Form Responses'!AA5="Sangat Setuju",1,IF('Form Responses'!AA5="Setuju",2,IF('Form Responses'!AA5="Ragu - ragu",3,IF('Form Responses'!AA5="Tidak Setuju",4,5))))</f>
        <v>1</v>
      </c>
      <c r="AC14" s="3">
        <f>IF('Form Responses'!AB5="Sangat Setuju",1,IF('Form Responses'!AB5="Setuju",2,IF('Form Responses'!AB5="Ragu - ragu",3,IF('Form Responses'!AB5="Tidak Setuju",4,5))))</f>
        <v>1</v>
      </c>
      <c r="AD14" s="3">
        <f>IF('Form Responses'!AC5="Sangat Setuju",1,IF('Form Responses'!AC5="Setuju",2,IF('Form Responses'!AC5="Ragu - ragu",3,IF('Form Responses'!AC5="Tidak Setuju",4,5))))</f>
        <v>2</v>
      </c>
      <c r="AE14" s="3">
        <f>IF('Form Responses'!AD5="Sangat Setuju",1,IF('Form Responses'!AD5="Setuju",2,IF('Form Responses'!AD5="Ragu - ragu",3,IF('Form Responses'!AD5="Tidak Setuju",4,5))))</f>
        <v>4</v>
      </c>
      <c r="AF14" s="3">
        <f>IF('Form Responses'!AE5="Sangat Setuju",1,IF('Form Responses'!AE5="Setuju",2,IF('Form Responses'!AE5="Ragu - ragu",3,IF('Form Responses'!AE5="Tidak Setuju",4,5))))</f>
        <v>5</v>
      </c>
      <c r="AG14" s="3">
        <f>IF('Form Responses'!AF5="Sangat Setuju",1,IF('Form Responses'!AF5="Setuju",2,IF('Form Responses'!AF5="Ragu - ragu",3,IF('Form Responses'!AF5="Tidak Setuju",4,5))))</f>
        <v>5</v>
      </c>
      <c r="AH14" s="3">
        <f>IF('Form Responses'!AG5="Sangat Setuju",1,IF('Form Responses'!AG5="Setuju",2,IF('Form Responses'!AG5="Ragu - ragu",3,IF('Form Responses'!AG5="Tidak Setuju",4,5))))</f>
        <v>5</v>
      </c>
      <c r="AI14" s="3">
        <f>IF('Form Responses'!AH5="Sangat Setuju",1,IF('Form Responses'!AH5="Setuju",2,IF('Form Responses'!AH5="Ragu - ragu",3,IF('Form Responses'!AH5="Tidak Setuju",4,5))))</f>
        <v>5</v>
      </c>
      <c r="AJ14" s="3">
        <f>IF('Form Responses'!AI5="Sangat Setuju",1,IF('Form Responses'!AI5="Setuju",2,IF('Form Responses'!AI5="Ragu - ragu",3,IF('Form Responses'!AI5="Tidak Setuju",4,5))))</f>
        <v>5</v>
      </c>
      <c r="AK14" s="3">
        <f>IF('Form Responses'!AJ5="Sangat Setuju",1,IF('Form Responses'!AJ5="Setuju",2,IF('Form Responses'!AJ5="Ragu - ragu",3,IF('Form Responses'!AJ5="Tidak Setuju",4,5))))</f>
        <v>1</v>
      </c>
      <c r="AL14" s="3">
        <f>IF('Form Responses'!AK5="Sangat Setuju",1,IF('Form Responses'!AK5="Setuju",2,IF('Form Responses'!AK5="Ragu - ragu",3,IF('Form Responses'!AK5="Tidak Setuju",4,5))))</f>
        <v>1</v>
      </c>
      <c r="AM14" s="3">
        <f>IF('Form Responses'!AL5="Sangat Setuju",1,IF('Form Responses'!AL5="Setuju",2,IF('Form Responses'!AL5="Ragu - ragu",3,IF('Form Responses'!AL5="Tidak Setuju",4,5))))</f>
        <v>1</v>
      </c>
      <c r="AN14" s="3">
        <f>IF('Form Responses'!AM5="Sangat Setuju",1,IF('Form Responses'!AM5="Setuju",2,IF('Form Responses'!AM5="Ragu - ragu",3,IF('Form Responses'!AM5="Tidak Setuju",4,5))))</f>
        <v>1</v>
      </c>
      <c r="AO14" s="3">
        <f>IF('Form Responses'!AN5="Sangat Setuju",1,IF('Form Responses'!AN5="Setuju",2,IF('Form Responses'!AN5="Ragu - ragu",3,IF('Form Responses'!AN5="Tidak Setuju",4,5))))</f>
        <v>1</v>
      </c>
      <c r="AP14" s="3">
        <f>IF('Form Responses'!AO5="Sangat Setuju",1,IF('Form Responses'!AO5="Setuju",2,IF('Form Responses'!AO5="Ragu - ragu",3,IF('Form Responses'!AO5="Tidak Setuju",4,5))))</f>
        <v>1</v>
      </c>
    </row>
    <row r="15" spans="2:42" ht="13" x14ac:dyDescent="0.3">
      <c r="B15" s="7">
        <v>5</v>
      </c>
      <c r="C15" s="3">
        <f>IF('Form Responses'!B6="Sangat Setuju",1,IF('Form Responses'!B6="Setuju",2,IF('Form Responses'!B6="Ragu - ragu",3,IF('Form Responses'!B6="Tidak Setuju",4,5))))</f>
        <v>2</v>
      </c>
      <c r="D15" s="3">
        <f>IF('Form Responses'!C6="Sangat Setuju",1,IF('Form Responses'!C6="Setuju",2,IF('Form Responses'!C6="Ragu - ragu",3,IF('Form Responses'!C6="Tidak Setuju",4,5))))</f>
        <v>2</v>
      </c>
      <c r="E15" s="3">
        <f>IF('Form Responses'!D6="Sangat Setuju",1,IF('Form Responses'!D6="Setuju",2,IF('Form Responses'!D6="Ragu - ragu",3,IF('Form Responses'!D6="Tidak Setuju",4,5))))</f>
        <v>1</v>
      </c>
      <c r="F15" s="3">
        <f>IF('Form Responses'!E6="Sangat Setuju",1,IF('Form Responses'!E6="Setuju",2,IF('Form Responses'!E6="Ragu - ragu",3,IF('Form Responses'!E6="Tidak Setuju",4,5))))</f>
        <v>1</v>
      </c>
      <c r="G15" s="3">
        <f>IF('Form Responses'!F6="Sangat Setuju",1,IF('Form Responses'!F6="Setuju",2,IF('Form Responses'!F6="Ragu - ragu",3,IF('Form Responses'!F6="Tidak Setuju",4,5))))</f>
        <v>1</v>
      </c>
      <c r="H15" s="3">
        <f>IF('Form Responses'!G6="Sangat Setuju",1,IF('Form Responses'!G6="Setuju",2,IF('Form Responses'!G6="Ragu - ragu",3,IF('Form Responses'!G6="Tidak Setuju",4,5))))</f>
        <v>2</v>
      </c>
      <c r="I15" s="3">
        <f>IF('Form Responses'!H6="Sangat Setuju",1,IF('Form Responses'!H6="Setuju",2,IF('Form Responses'!H6="Ragu - ragu",3,IF('Form Responses'!H6="Tidak Setuju",4,5))))</f>
        <v>2</v>
      </c>
      <c r="J15" s="3">
        <f>IF('Form Responses'!I6="Sangat Setuju",1,IF('Form Responses'!I6="Setuju",2,IF('Form Responses'!I6="Ragu - ragu",3,IF('Form Responses'!I6="Tidak Setuju",4,5))))</f>
        <v>3</v>
      </c>
      <c r="K15" s="3">
        <f>IF('Form Responses'!J6="Sangat Setuju",1,IF('Form Responses'!J6="Setuju",2,IF('Form Responses'!J6="Ragu - ragu",3,IF('Form Responses'!J6="Tidak Setuju",4,5))))</f>
        <v>1</v>
      </c>
      <c r="L15" s="3">
        <f>IF('Form Responses'!K6="Sangat Setuju",1,IF('Form Responses'!K6="Setuju",2,IF('Form Responses'!K6="Ragu - ragu",3,IF('Form Responses'!K6="Tidak Setuju",4,5))))</f>
        <v>2</v>
      </c>
      <c r="M15" s="3">
        <f>IF('Form Responses'!L6="Sangat Setuju",1,IF('Form Responses'!L6="Setuju",2,IF('Form Responses'!L6="Ragu - ragu",3,IF('Form Responses'!L6="Tidak Setuju",4,5))))</f>
        <v>2</v>
      </c>
      <c r="N15" s="3">
        <f>IF('Form Responses'!M6="Sangat Setuju",1,IF('Form Responses'!M6="Setuju",2,IF('Form Responses'!M6="Ragu - ragu",3,IF('Form Responses'!M6="Tidak Setuju",4,5))))</f>
        <v>2</v>
      </c>
      <c r="O15" s="3">
        <f>IF('Form Responses'!N6="Sangat Setuju",1,IF('Form Responses'!N6="Setuju",2,IF('Form Responses'!N6="Ragu - ragu",3,IF('Form Responses'!N6="Tidak Setuju",4,5))))</f>
        <v>2</v>
      </c>
      <c r="P15" s="3">
        <f>IF('Form Responses'!O6="Sangat Setuju",1,IF('Form Responses'!O6="Setuju",2,IF('Form Responses'!O6="Ragu - ragu",3,IF('Form Responses'!O6="Tidak Setuju",4,5))))</f>
        <v>2</v>
      </c>
      <c r="Q15" s="3">
        <f>IF('Form Responses'!P6="Sangat Setuju",1,IF('Form Responses'!P6="Setuju",2,IF('Form Responses'!P6="Ragu - ragu",3,IF('Form Responses'!P6="Tidak Setuju",4,5))))</f>
        <v>2</v>
      </c>
      <c r="R15" s="3">
        <f>IF('Form Responses'!Q6="Sangat Setuju",1,IF('Form Responses'!Q6="Setuju",2,IF('Form Responses'!Q6="Ragu - ragu",3,IF('Form Responses'!Q6="Tidak Setuju",4,5))))</f>
        <v>2</v>
      </c>
      <c r="S15" s="3">
        <f>IF('Form Responses'!R6="Sangat Setuju",1,IF('Form Responses'!R6="Setuju",2,IF('Form Responses'!R6="Ragu - ragu",3,IF('Form Responses'!R6="Tidak Setuju",4,5))))</f>
        <v>2</v>
      </c>
      <c r="T15" s="3">
        <f>IF('Form Responses'!S6="Sangat Setuju",1,IF('Form Responses'!S6="Setuju",2,IF('Form Responses'!S6="Ragu - ragu",3,IF('Form Responses'!S6="Tidak Setuju",4,5))))</f>
        <v>2</v>
      </c>
      <c r="U15" s="3">
        <f>IF('Form Responses'!T6="Sangat Setuju",1,IF('Form Responses'!T6="Setuju",2,IF('Form Responses'!T6="Ragu - ragu",3,IF('Form Responses'!T6="Tidak Setuju",4,5))))</f>
        <v>2</v>
      </c>
      <c r="V15" s="3">
        <f>IF('Form Responses'!U6="Sangat Setuju",1,IF('Form Responses'!U6="Setuju",2,IF('Form Responses'!U6="Ragu - ragu",3,IF('Form Responses'!U6="Tidak Setuju",4,5))))</f>
        <v>2</v>
      </c>
      <c r="W15" s="3">
        <f>IF('Form Responses'!V6="Sangat Setuju",1,IF('Form Responses'!V6="Setuju",2,IF('Form Responses'!V6="Ragu - ragu",3,IF('Form Responses'!V6="Tidak Setuju",4,5))))</f>
        <v>2</v>
      </c>
      <c r="X15" s="3">
        <f>IF('Form Responses'!W6="Sangat Setuju",1,IF('Form Responses'!W6="Setuju",2,IF('Form Responses'!W6="Ragu - ragu",3,IF('Form Responses'!W6="Tidak Setuju",4,5))))</f>
        <v>4</v>
      </c>
      <c r="Y15" s="3">
        <f>IF('Form Responses'!X6="Sangat Setuju",1,IF('Form Responses'!X6="Setuju",2,IF('Form Responses'!X6="Ragu - ragu",3,IF('Form Responses'!X6="Tidak Setuju",4,5))))</f>
        <v>2</v>
      </c>
      <c r="Z15" s="3">
        <f>IF('Form Responses'!Y6="Sangat Setuju",1,IF('Form Responses'!Y6="Setuju",2,IF('Form Responses'!Y6="Ragu - ragu",3,IF('Form Responses'!Y6="Tidak Setuju",4,5))))</f>
        <v>2</v>
      </c>
      <c r="AA15" s="3">
        <f>IF('Form Responses'!Z6="Sangat Setuju",1,IF('Form Responses'!Z6="Setuju",2,IF('Form Responses'!Z6="Ragu - ragu",3,IF('Form Responses'!Z6="Tidak Setuju",4,5))))</f>
        <v>2</v>
      </c>
      <c r="AB15" s="3">
        <f>IF('Form Responses'!AA6="Sangat Setuju",1,IF('Form Responses'!AA6="Setuju",2,IF('Form Responses'!AA6="Ragu - ragu",3,IF('Form Responses'!AA6="Tidak Setuju",4,5))))</f>
        <v>2</v>
      </c>
      <c r="AC15" s="3">
        <f>IF('Form Responses'!AB6="Sangat Setuju",1,IF('Form Responses'!AB6="Setuju",2,IF('Form Responses'!AB6="Ragu - ragu",3,IF('Form Responses'!AB6="Tidak Setuju",4,5))))</f>
        <v>2</v>
      </c>
      <c r="AD15" s="3">
        <f>IF('Form Responses'!AC6="Sangat Setuju",1,IF('Form Responses'!AC6="Setuju",2,IF('Form Responses'!AC6="Ragu - ragu",3,IF('Form Responses'!AC6="Tidak Setuju",4,5))))</f>
        <v>2</v>
      </c>
      <c r="AE15" s="3">
        <f>IF('Form Responses'!AD6="Sangat Setuju",1,IF('Form Responses'!AD6="Setuju",2,IF('Form Responses'!AD6="Ragu - ragu",3,IF('Form Responses'!AD6="Tidak Setuju",4,5))))</f>
        <v>2</v>
      </c>
      <c r="AF15" s="3">
        <f>IF('Form Responses'!AE6="Sangat Setuju",1,IF('Form Responses'!AE6="Setuju",2,IF('Form Responses'!AE6="Ragu - ragu",3,IF('Form Responses'!AE6="Tidak Setuju",4,5))))</f>
        <v>2</v>
      </c>
      <c r="AG15" s="3">
        <f>IF('Form Responses'!AF6="Sangat Setuju",1,IF('Form Responses'!AF6="Setuju",2,IF('Form Responses'!AF6="Ragu - ragu",3,IF('Form Responses'!AF6="Tidak Setuju",4,5))))</f>
        <v>2</v>
      </c>
      <c r="AH15" s="3">
        <f>IF('Form Responses'!AG6="Sangat Setuju",1,IF('Form Responses'!AG6="Setuju",2,IF('Form Responses'!AG6="Ragu - ragu",3,IF('Form Responses'!AG6="Tidak Setuju",4,5))))</f>
        <v>2</v>
      </c>
      <c r="AI15" s="3">
        <f>IF('Form Responses'!AH6="Sangat Setuju",1,IF('Form Responses'!AH6="Setuju",2,IF('Form Responses'!AH6="Ragu - ragu",3,IF('Form Responses'!AH6="Tidak Setuju",4,5))))</f>
        <v>2</v>
      </c>
      <c r="AJ15" s="3">
        <f>IF('Form Responses'!AI6="Sangat Setuju",1,IF('Form Responses'!AI6="Setuju",2,IF('Form Responses'!AI6="Ragu - ragu",3,IF('Form Responses'!AI6="Tidak Setuju",4,5))))</f>
        <v>2</v>
      </c>
      <c r="AK15" s="3">
        <f>IF('Form Responses'!AJ6="Sangat Setuju",1,IF('Form Responses'!AJ6="Setuju",2,IF('Form Responses'!AJ6="Ragu - ragu",3,IF('Form Responses'!AJ6="Tidak Setuju",4,5))))</f>
        <v>2</v>
      </c>
      <c r="AL15" s="3">
        <f>IF('Form Responses'!AK6="Sangat Setuju",1,IF('Form Responses'!AK6="Setuju",2,IF('Form Responses'!AK6="Ragu - ragu",3,IF('Form Responses'!AK6="Tidak Setuju",4,5))))</f>
        <v>2</v>
      </c>
      <c r="AM15" s="3">
        <f>IF('Form Responses'!AL6="Sangat Setuju",1,IF('Form Responses'!AL6="Setuju",2,IF('Form Responses'!AL6="Ragu - ragu",3,IF('Form Responses'!AL6="Tidak Setuju",4,5))))</f>
        <v>2</v>
      </c>
      <c r="AN15" s="3">
        <f>IF('Form Responses'!AM6="Sangat Setuju",1,IF('Form Responses'!AM6="Setuju",2,IF('Form Responses'!AM6="Ragu - ragu",3,IF('Form Responses'!AM6="Tidak Setuju",4,5))))</f>
        <v>2</v>
      </c>
      <c r="AO15" s="3">
        <f>IF('Form Responses'!AN6="Sangat Setuju",1,IF('Form Responses'!AN6="Setuju",2,IF('Form Responses'!AN6="Ragu - ragu",3,IF('Form Responses'!AN6="Tidak Setuju",4,5))))</f>
        <v>2</v>
      </c>
      <c r="AP15" s="3">
        <f>IF('Form Responses'!AO6="Sangat Setuju",1,IF('Form Responses'!AO6="Setuju",2,IF('Form Responses'!AO6="Ragu - ragu",3,IF('Form Responses'!AO6="Tidak Setuju",4,5))))</f>
        <v>2</v>
      </c>
    </row>
    <row r="16" spans="2:42" ht="13" x14ac:dyDescent="0.3">
      <c r="B16" s="7">
        <v>6</v>
      </c>
      <c r="C16" s="3">
        <f>IF('Form Responses'!B7="Sangat Setuju",1,IF('Form Responses'!B7="Setuju",2,IF('Form Responses'!B7="Ragu - ragu",3,IF('Form Responses'!B7="Tidak Setuju",4,5))))</f>
        <v>2</v>
      </c>
      <c r="D16" s="3">
        <f>IF('Form Responses'!C7="Sangat Setuju",1,IF('Form Responses'!C7="Setuju",2,IF('Form Responses'!C7="Ragu - ragu",3,IF('Form Responses'!C7="Tidak Setuju",4,5))))</f>
        <v>2</v>
      </c>
      <c r="E16" s="3">
        <f>IF('Form Responses'!D7="Sangat Setuju",1,IF('Form Responses'!D7="Setuju",2,IF('Form Responses'!D7="Ragu - ragu",3,IF('Form Responses'!D7="Tidak Setuju",4,5))))</f>
        <v>2</v>
      </c>
      <c r="F16" s="3">
        <f>IF('Form Responses'!E7="Sangat Setuju",1,IF('Form Responses'!E7="Setuju",2,IF('Form Responses'!E7="Ragu - ragu",3,IF('Form Responses'!E7="Tidak Setuju",4,5))))</f>
        <v>2</v>
      </c>
      <c r="G16" s="3">
        <f>IF('Form Responses'!F7="Sangat Setuju",1,IF('Form Responses'!F7="Setuju",2,IF('Form Responses'!F7="Ragu - ragu",3,IF('Form Responses'!F7="Tidak Setuju",4,5))))</f>
        <v>2</v>
      </c>
      <c r="H16" s="3">
        <f>IF('Form Responses'!G7="Sangat Setuju",1,IF('Form Responses'!G7="Setuju",2,IF('Form Responses'!G7="Ragu - ragu",3,IF('Form Responses'!G7="Tidak Setuju",4,5))))</f>
        <v>4</v>
      </c>
      <c r="I16" s="3">
        <f>IF('Form Responses'!H7="Sangat Setuju",1,IF('Form Responses'!H7="Setuju",2,IF('Form Responses'!H7="Ragu - ragu",3,IF('Form Responses'!H7="Tidak Setuju",4,5))))</f>
        <v>2</v>
      </c>
      <c r="J16" s="3">
        <f>IF('Form Responses'!I7="Sangat Setuju",1,IF('Form Responses'!I7="Setuju",2,IF('Form Responses'!I7="Ragu - ragu",3,IF('Form Responses'!I7="Tidak Setuju",4,5))))</f>
        <v>2</v>
      </c>
      <c r="K16" s="3">
        <f>IF('Form Responses'!J7="Sangat Setuju",1,IF('Form Responses'!J7="Setuju",2,IF('Form Responses'!J7="Ragu - ragu",3,IF('Form Responses'!J7="Tidak Setuju",4,5))))</f>
        <v>2</v>
      </c>
      <c r="L16" s="3">
        <f>IF('Form Responses'!K7="Sangat Setuju",1,IF('Form Responses'!K7="Setuju",2,IF('Form Responses'!K7="Ragu - ragu",3,IF('Form Responses'!K7="Tidak Setuju",4,5))))</f>
        <v>2</v>
      </c>
      <c r="M16" s="3">
        <f>IF('Form Responses'!L7="Sangat Setuju",1,IF('Form Responses'!L7="Setuju",2,IF('Form Responses'!L7="Ragu - ragu",3,IF('Form Responses'!L7="Tidak Setuju",4,5))))</f>
        <v>2</v>
      </c>
      <c r="N16" s="3">
        <f>IF('Form Responses'!M7="Sangat Setuju",1,IF('Form Responses'!M7="Setuju",2,IF('Form Responses'!M7="Ragu - ragu",3,IF('Form Responses'!M7="Tidak Setuju",4,5))))</f>
        <v>1</v>
      </c>
      <c r="O16" s="3">
        <f>IF('Form Responses'!N7="Sangat Setuju",1,IF('Form Responses'!N7="Setuju",2,IF('Form Responses'!N7="Ragu - ragu",3,IF('Form Responses'!N7="Tidak Setuju",4,5))))</f>
        <v>2</v>
      </c>
      <c r="P16" s="3">
        <f>IF('Form Responses'!O7="Sangat Setuju",1,IF('Form Responses'!O7="Setuju",2,IF('Form Responses'!O7="Ragu - ragu",3,IF('Form Responses'!O7="Tidak Setuju",4,5))))</f>
        <v>2</v>
      </c>
      <c r="Q16" s="3">
        <f>IF('Form Responses'!P7="Sangat Setuju",1,IF('Form Responses'!P7="Setuju",2,IF('Form Responses'!P7="Ragu - ragu",3,IF('Form Responses'!P7="Tidak Setuju",4,5))))</f>
        <v>1</v>
      </c>
      <c r="R16" s="3">
        <f>IF('Form Responses'!Q7="Sangat Setuju",1,IF('Form Responses'!Q7="Setuju",2,IF('Form Responses'!Q7="Ragu - ragu",3,IF('Form Responses'!Q7="Tidak Setuju",4,5))))</f>
        <v>2</v>
      </c>
      <c r="S16" s="3">
        <f>IF('Form Responses'!R7="Sangat Setuju",1,IF('Form Responses'!R7="Setuju",2,IF('Form Responses'!R7="Ragu - ragu",3,IF('Form Responses'!R7="Tidak Setuju",4,5))))</f>
        <v>1</v>
      </c>
      <c r="T16" s="3">
        <f>IF('Form Responses'!S7="Sangat Setuju",1,IF('Form Responses'!S7="Setuju",2,IF('Form Responses'!S7="Ragu - ragu",3,IF('Form Responses'!S7="Tidak Setuju",4,5))))</f>
        <v>2</v>
      </c>
      <c r="U16" s="3">
        <f>IF('Form Responses'!T7="Sangat Setuju",1,IF('Form Responses'!T7="Setuju",2,IF('Form Responses'!T7="Ragu - ragu",3,IF('Form Responses'!T7="Tidak Setuju",4,5))))</f>
        <v>2</v>
      </c>
      <c r="V16" s="3">
        <f>IF('Form Responses'!U7="Sangat Setuju",1,IF('Form Responses'!U7="Setuju",2,IF('Form Responses'!U7="Ragu - ragu",3,IF('Form Responses'!U7="Tidak Setuju",4,5))))</f>
        <v>2</v>
      </c>
      <c r="W16" s="3">
        <f>IF('Form Responses'!V7="Sangat Setuju",1,IF('Form Responses'!V7="Setuju",2,IF('Form Responses'!V7="Ragu - ragu",3,IF('Form Responses'!V7="Tidak Setuju",4,5))))</f>
        <v>2</v>
      </c>
      <c r="X16" s="3">
        <f>IF('Form Responses'!W7="Sangat Setuju",1,IF('Form Responses'!W7="Setuju",2,IF('Form Responses'!W7="Ragu - ragu",3,IF('Form Responses'!W7="Tidak Setuju",4,5))))</f>
        <v>4</v>
      </c>
      <c r="Y16" s="3">
        <f>IF('Form Responses'!X7="Sangat Setuju",1,IF('Form Responses'!X7="Setuju",2,IF('Form Responses'!X7="Ragu - ragu",3,IF('Form Responses'!X7="Tidak Setuju",4,5))))</f>
        <v>2</v>
      </c>
      <c r="Z16" s="3">
        <f>IF('Form Responses'!Y7="Sangat Setuju",1,IF('Form Responses'!Y7="Setuju",2,IF('Form Responses'!Y7="Ragu - ragu",3,IF('Form Responses'!Y7="Tidak Setuju",4,5))))</f>
        <v>2</v>
      </c>
      <c r="AA16" s="3">
        <f>IF('Form Responses'!Z7="Sangat Setuju",1,IF('Form Responses'!Z7="Setuju",2,IF('Form Responses'!Z7="Ragu - ragu",3,IF('Form Responses'!Z7="Tidak Setuju",4,5))))</f>
        <v>2</v>
      </c>
      <c r="AB16" s="3">
        <f>IF('Form Responses'!AA7="Sangat Setuju",1,IF('Form Responses'!AA7="Setuju",2,IF('Form Responses'!AA7="Ragu - ragu",3,IF('Form Responses'!AA7="Tidak Setuju",4,5))))</f>
        <v>1</v>
      </c>
      <c r="AC16" s="3">
        <f>IF('Form Responses'!AB7="Sangat Setuju",1,IF('Form Responses'!AB7="Setuju",2,IF('Form Responses'!AB7="Ragu - ragu",3,IF('Form Responses'!AB7="Tidak Setuju",4,5))))</f>
        <v>2</v>
      </c>
      <c r="AD16" s="3">
        <f>IF('Form Responses'!AC7="Sangat Setuju",1,IF('Form Responses'!AC7="Setuju",2,IF('Form Responses'!AC7="Ragu - ragu",3,IF('Form Responses'!AC7="Tidak Setuju",4,5))))</f>
        <v>2</v>
      </c>
      <c r="AE16" s="3">
        <f>IF('Form Responses'!AD7="Sangat Setuju",1,IF('Form Responses'!AD7="Setuju",2,IF('Form Responses'!AD7="Ragu - ragu",3,IF('Form Responses'!AD7="Tidak Setuju",4,5))))</f>
        <v>2</v>
      </c>
      <c r="AF16" s="3">
        <f>IF('Form Responses'!AE7="Sangat Setuju",1,IF('Form Responses'!AE7="Setuju",2,IF('Form Responses'!AE7="Ragu - ragu",3,IF('Form Responses'!AE7="Tidak Setuju",4,5))))</f>
        <v>2</v>
      </c>
      <c r="AG16" s="3">
        <f>IF('Form Responses'!AF7="Sangat Setuju",1,IF('Form Responses'!AF7="Setuju",2,IF('Form Responses'!AF7="Ragu - ragu",3,IF('Form Responses'!AF7="Tidak Setuju",4,5))))</f>
        <v>2</v>
      </c>
      <c r="AH16" s="3">
        <f>IF('Form Responses'!AG7="Sangat Setuju",1,IF('Form Responses'!AG7="Setuju",2,IF('Form Responses'!AG7="Ragu - ragu",3,IF('Form Responses'!AG7="Tidak Setuju",4,5))))</f>
        <v>2</v>
      </c>
      <c r="AI16" s="3">
        <f>IF('Form Responses'!AH7="Sangat Setuju",1,IF('Form Responses'!AH7="Setuju",2,IF('Form Responses'!AH7="Ragu - ragu",3,IF('Form Responses'!AH7="Tidak Setuju",4,5))))</f>
        <v>2</v>
      </c>
      <c r="AJ16" s="3">
        <f>IF('Form Responses'!AI7="Sangat Setuju",1,IF('Form Responses'!AI7="Setuju",2,IF('Form Responses'!AI7="Ragu - ragu",3,IF('Form Responses'!AI7="Tidak Setuju",4,5))))</f>
        <v>2</v>
      </c>
      <c r="AK16" s="3">
        <f>IF('Form Responses'!AJ7="Sangat Setuju",1,IF('Form Responses'!AJ7="Setuju",2,IF('Form Responses'!AJ7="Ragu - ragu",3,IF('Form Responses'!AJ7="Tidak Setuju",4,5))))</f>
        <v>2</v>
      </c>
      <c r="AL16" s="3">
        <f>IF('Form Responses'!AK7="Sangat Setuju",1,IF('Form Responses'!AK7="Setuju",2,IF('Form Responses'!AK7="Ragu - ragu",3,IF('Form Responses'!AK7="Tidak Setuju",4,5))))</f>
        <v>2</v>
      </c>
      <c r="AM16" s="3">
        <f>IF('Form Responses'!AL7="Sangat Setuju",1,IF('Form Responses'!AL7="Setuju",2,IF('Form Responses'!AL7="Ragu - ragu",3,IF('Form Responses'!AL7="Tidak Setuju",4,5))))</f>
        <v>2</v>
      </c>
      <c r="AN16" s="3">
        <f>IF('Form Responses'!AM7="Sangat Setuju",1,IF('Form Responses'!AM7="Setuju",2,IF('Form Responses'!AM7="Ragu - ragu",3,IF('Form Responses'!AM7="Tidak Setuju",4,5))))</f>
        <v>2</v>
      </c>
      <c r="AO16" s="3">
        <f>IF('Form Responses'!AN7="Sangat Setuju",1,IF('Form Responses'!AN7="Setuju",2,IF('Form Responses'!AN7="Ragu - ragu",3,IF('Form Responses'!AN7="Tidak Setuju",4,5))))</f>
        <v>2</v>
      </c>
      <c r="AP16" s="3">
        <f>IF('Form Responses'!AO7="Sangat Setuju",1,IF('Form Responses'!AO7="Setuju",2,IF('Form Responses'!AO7="Ragu - ragu",3,IF('Form Responses'!AO7="Tidak Setuju",4,5))))</f>
        <v>2</v>
      </c>
    </row>
    <row r="17" spans="2:42" ht="13" x14ac:dyDescent="0.3">
      <c r="B17" s="7">
        <v>7</v>
      </c>
      <c r="C17" s="3">
        <f>IF('Form Responses'!B8="Sangat Setuju",1,IF('Form Responses'!B8="Setuju",2,IF('Form Responses'!B8="Ragu - ragu",3,IF('Form Responses'!B8="Tidak Setuju",4,5))))</f>
        <v>1</v>
      </c>
      <c r="D17" s="3">
        <f>IF('Form Responses'!C8="Sangat Setuju",1,IF('Form Responses'!C8="Setuju",2,IF('Form Responses'!C8="Ragu - ragu",3,IF('Form Responses'!C8="Tidak Setuju",4,5))))</f>
        <v>1</v>
      </c>
      <c r="E17" s="3">
        <f>IF('Form Responses'!D8="Sangat Setuju",1,IF('Form Responses'!D8="Setuju",2,IF('Form Responses'!D8="Ragu - ragu",3,IF('Form Responses'!D8="Tidak Setuju",4,5))))</f>
        <v>2</v>
      </c>
      <c r="F17" s="3">
        <f>IF('Form Responses'!E8="Sangat Setuju",1,IF('Form Responses'!E8="Setuju",2,IF('Form Responses'!E8="Ragu - ragu",3,IF('Form Responses'!E8="Tidak Setuju",4,5))))</f>
        <v>2</v>
      </c>
      <c r="G17" s="3">
        <f>IF('Form Responses'!F8="Sangat Setuju",1,IF('Form Responses'!F8="Setuju",2,IF('Form Responses'!F8="Ragu - ragu",3,IF('Form Responses'!F8="Tidak Setuju",4,5))))</f>
        <v>2</v>
      </c>
      <c r="H17" s="3">
        <f>IF('Form Responses'!G8="Sangat Setuju",1,IF('Form Responses'!G8="Setuju",2,IF('Form Responses'!G8="Ragu - ragu",3,IF('Form Responses'!G8="Tidak Setuju",4,5))))</f>
        <v>1</v>
      </c>
      <c r="I17" s="3">
        <f>IF('Form Responses'!H8="Sangat Setuju",1,IF('Form Responses'!H8="Setuju",2,IF('Form Responses'!H8="Ragu - ragu",3,IF('Form Responses'!H8="Tidak Setuju",4,5))))</f>
        <v>1</v>
      </c>
      <c r="J17" s="3">
        <f>IF('Form Responses'!I8="Sangat Setuju",1,IF('Form Responses'!I8="Setuju",2,IF('Form Responses'!I8="Ragu - ragu",3,IF('Form Responses'!I8="Tidak Setuju",4,5))))</f>
        <v>2</v>
      </c>
      <c r="K17" s="3">
        <f>IF('Form Responses'!J8="Sangat Setuju",1,IF('Form Responses'!J8="Setuju",2,IF('Form Responses'!J8="Ragu - ragu",3,IF('Form Responses'!J8="Tidak Setuju",4,5))))</f>
        <v>2</v>
      </c>
      <c r="L17" s="3">
        <f>IF('Form Responses'!K8="Sangat Setuju",1,IF('Form Responses'!K8="Setuju",2,IF('Form Responses'!K8="Ragu - ragu",3,IF('Form Responses'!K8="Tidak Setuju",4,5))))</f>
        <v>2</v>
      </c>
      <c r="M17" s="3">
        <f>IF('Form Responses'!L8="Sangat Setuju",1,IF('Form Responses'!L8="Setuju",2,IF('Form Responses'!L8="Ragu - ragu",3,IF('Form Responses'!L8="Tidak Setuju",4,5))))</f>
        <v>2</v>
      </c>
      <c r="N17" s="3">
        <f>IF('Form Responses'!M8="Sangat Setuju",1,IF('Form Responses'!M8="Setuju",2,IF('Form Responses'!M8="Ragu - ragu",3,IF('Form Responses'!M8="Tidak Setuju",4,5))))</f>
        <v>2</v>
      </c>
      <c r="O17" s="3">
        <f>IF('Form Responses'!N8="Sangat Setuju",1,IF('Form Responses'!N8="Setuju",2,IF('Form Responses'!N8="Ragu - ragu",3,IF('Form Responses'!N8="Tidak Setuju",4,5))))</f>
        <v>2</v>
      </c>
      <c r="P17" s="3">
        <f>IF('Form Responses'!O8="Sangat Setuju",1,IF('Form Responses'!O8="Setuju",2,IF('Form Responses'!O8="Ragu - ragu",3,IF('Form Responses'!O8="Tidak Setuju",4,5))))</f>
        <v>2</v>
      </c>
      <c r="Q17" s="3">
        <f>IF('Form Responses'!P8="Sangat Setuju",1,IF('Form Responses'!P8="Setuju",2,IF('Form Responses'!P8="Ragu - ragu",3,IF('Form Responses'!P8="Tidak Setuju",4,5))))</f>
        <v>2</v>
      </c>
      <c r="R17" s="3">
        <f>IF('Form Responses'!Q8="Sangat Setuju",1,IF('Form Responses'!Q8="Setuju",2,IF('Form Responses'!Q8="Ragu - ragu",3,IF('Form Responses'!Q8="Tidak Setuju",4,5))))</f>
        <v>2</v>
      </c>
      <c r="S17" s="3">
        <f>IF('Form Responses'!R8="Sangat Setuju",1,IF('Form Responses'!R8="Setuju",2,IF('Form Responses'!R8="Ragu - ragu",3,IF('Form Responses'!R8="Tidak Setuju",4,5))))</f>
        <v>1</v>
      </c>
      <c r="T17" s="3">
        <f>IF('Form Responses'!S8="Sangat Setuju",1,IF('Form Responses'!S8="Setuju",2,IF('Form Responses'!S8="Ragu - ragu",3,IF('Form Responses'!S8="Tidak Setuju",4,5))))</f>
        <v>2</v>
      </c>
      <c r="U17" s="3">
        <f>IF('Form Responses'!T8="Sangat Setuju",1,IF('Form Responses'!T8="Setuju",2,IF('Form Responses'!T8="Ragu - ragu",3,IF('Form Responses'!T8="Tidak Setuju",4,5))))</f>
        <v>2</v>
      </c>
      <c r="V17" s="3">
        <f>IF('Form Responses'!U8="Sangat Setuju",1,IF('Form Responses'!U8="Setuju",2,IF('Form Responses'!U8="Ragu - ragu",3,IF('Form Responses'!U8="Tidak Setuju",4,5))))</f>
        <v>2</v>
      </c>
      <c r="W17" s="3">
        <f>IF('Form Responses'!V8="Sangat Setuju",1,IF('Form Responses'!V8="Setuju",2,IF('Form Responses'!V8="Ragu - ragu",3,IF('Form Responses'!V8="Tidak Setuju",4,5))))</f>
        <v>2</v>
      </c>
      <c r="X17" s="3">
        <f>IF('Form Responses'!W8="Sangat Setuju",1,IF('Form Responses'!W8="Setuju",2,IF('Form Responses'!W8="Ragu - ragu",3,IF('Form Responses'!W8="Tidak Setuju",4,5))))</f>
        <v>2</v>
      </c>
      <c r="Y17" s="3">
        <f>IF('Form Responses'!X8="Sangat Setuju",1,IF('Form Responses'!X8="Setuju",2,IF('Form Responses'!X8="Ragu - ragu",3,IF('Form Responses'!X8="Tidak Setuju",4,5))))</f>
        <v>1</v>
      </c>
      <c r="Z17" s="3">
        <f>IF('Form Responses'!Y8="Sangat Setuju",1,IF('Form Responses'!Y8="Setuju",2,IF('Form Responses'!Y8="Ragu - ragu",3,IF('Form Responses'!Y8="Tidak Setuju",4,5))))</f>
        <v>1</v>
      </c>
      <c r="AA17" s="3">
        <f>IF('Form Responses'!Z8="Sangat Setuju",1,IF('Form Responses'!Z8="Setuju",2,IF('Form Responses'!Z8="Ragu - ragu",3,IF('Form Responses'!Z8="Tidak Setuju",4,5))))</f>
        <v>1</v>
      </c>
      <c r="AB17" s="3">
        <f>IF('Form Responses'!AA8="Sangat Setuju",1,IF('Form Responses'!AA8="Setuju",2,IF('Form Responses'!AA8="Ragu - ragu",3,IF('Form Responses'!AA8="Tidak Setuju",4,5))))</f>
        <v>1</v>
      </c>
      <c r="AC17" s="3">
        <f>IF('Form Responses'!AB8="Sangat Setuju",1,IF('Form Responses'!AB8="Setuju",2,IF('Form Responses'!AB8="Ragu - ragu",3,IF('Form Responses'!AB8="Tidak Setuju",4,5))))</f>
        <v>1</v>
      </c>
      <c r="AD17" s="3">
        <f>IF('Form Responses'!AC8="Sangat Setuju",1,IF('Form Responses'!AC8="Setuju",2,IF('Form Responses'!AC8="Ragu - ragu",3,IF('Form Responses'!AC8="Tidak Setuju",4,5))))</f>
        <v>1</v>
      </c>
      <c r="AE17" s="3">
        <f>IF('Form Responses'!AD8="Sangat Setuju",1,IF('Form Responses'!AD8="Setuju",2,IF('Form Responses'!AD8="Ragu - ragu",3,IF('Form Responses'!AD8="Tidak Setuju",4,5))))</f>
        <v>1</v>
      </c>
      <c r="AF17" s="3">
        <f>IF('Form Responses'!AE8="Sangat Setuju",1,IF('Form Responses'!AE8="Setuju",2,IF('Form Responses'!AE8="Ragu - ragu",3,IF('Form Responses'!AE8="Tidak Setuju",4,5))))</f>
        <v>1</v>
      </c>
      <c r="AG17" s="3">
        <f>IF('Form Responses'!AF8="Sangat Setuju",1,IF('Form Responses'!AF8="Setuju",2,IF('Form Responses'!AF8="Ragu - ragu",3,IF('Form Responses'!AF8="Tidak Setuju",4,5))))</f>
        <v>1</v>
      </c>
      <c r="AH17" s="3">
        <f>IF('Form Responses'!AG8="Sangat Setuju",1,IF('Form Responses'!AG8="Setuju",2,IF('Form Responses'!AG8="Ragu - ragu",3,IF('Form Responses'!AG8="Tidak Setuju",4,5))))</f>
        <v>1</v>
      </c>
      <c r="AI17" s="3">
        <f>IF('Form Responses'!AH8="Sangat Setuju",1,IF('Form Responses'!AH8="Setuju",2,IF('Form Responses'!AH8="Ragu - ragu",3,IF('Form Responses'!AH8="Tidak Setuju",4,5))))</f>
        <v>1</v>
      </c>
      <c r="AJ17" s="3">
        <f>IF('Form Responses'!AI8="Sangat Setuju",1,IF('Form Responses'!AI8="Setuju",2,IF('Form Responses'!AI8="Ragu - ragu",3,IF('Form Responses'!AI8="Tidak Setuju",4,5))))</f>
        <v>1</v>
      </c>
      <c r="AK17" s="3">
        <f>IF('Form Responses'!AJ8="Sangat Setuju",1,IF('Form Responses'!AJ8="Setuju",2,IF('Form Responses'!AJ8="Ragu - ragu",3,IF('Form Responses'!AJ8="Tidak Setuju",4,5))))</f>
        <v>1</v>
      </c>
      <c r="AL17" s="3">
        <f>IF('Form Responses'!AK8="Sangat Setuju",1,IF('Form Responses'!AK8="Setuju",2,IF('Form Responses'!AK8="Ragu - ragu",3,IF('Form Responses'!AK8="Tidak Setuju",4,5))))</f>
        <v>1</v>
      </c>
      <c r="AM17" s="3">
        <f>IF('Form Responses'!AL8="Sangat Setuju",1,IF('Form Responses'!AL8="Setuju",2,IF('Form Responses'!AL8="Ragu - ragu",3,IF('Form Responses'!AL8="Tidak Setuju",4,5))))</f>
        <v>1</v>
      </c>
      <c r="AN17" s="3">
        <f>IF('Form Responses'!AM8="Sangat Setuju",1,IF('Form Responses'!AM8="Setuju",2,IF('Form Responses'!AM8="Ragu - ragu",3,IF('Form Responses'!AM8="Tidak Setuju",4,5))))</f>
        <v>2</v>
      </c>
      <c r="AO17" s="3">
        <f>IF('Form Responses'!AN8="Sangat Setuju",1,IF('Form Responses'!AN8="Setuju",2,IF('Form Responses'!AN8="Ragu - ragu",3,IF('Form Responses'!AN8="Tidak Setuju",4,5))))</f>
        <v>2</v>
      </c>
      <c r="AP17" s="3">
        <f>IF('Form Responses'!AO8="Sangat Setuju",1,IF('Form Responses'!AO8="Setuju",2,IF('Form Responses'!AO8="Ragu - ragu",3,IF('Form Responses'!AO8="Tidak Setuju",4,5))))</f>
        <v>2</v>
      </c>
    </row>
    <row r="18" spans="2:42" ht="13" x14ac:dyDescent="0.3">
      <c r="B18" s="7">
        <v>8</v>
      </c>
      <c r="C18" s="3">
        <f>IF('Form Responses'!B9="Sangat Setuju",1,IF('Form Responses'!B9="Setuju",2,IF('Form Responses'!B9="Ragu - ragu",3,IF('Form Responses'!B9="Tidak Setuju",4,5))))</f>
        <v>2</v>
      </c>
      <c r="D18" s="3">
        <f>IF('Form Responses'!C9="Sangat Setuju",1,IF('Form Responses'!C9="Setuju",2,IF('Form Responses'!C9="Ragu - ragu",3,IF('Form Responses'!C9="Tidak Setuju",4,5))))</f>
        <v>1</v>
      </c>
      <c r="E18" s="3">
        <f>IF('Form Responses'!D9="Sangat Setuju",1,IF('Form Responses'!D9="Setuju",2,IF('Form Responses'!D9="Ragu - ragu",3,IF('Form Responses'!D9="Tidak Setuju",4,5))))</f>
        <v>1</v>
      </c>
      <c r="F18" s="3">
        <f>IF('Form Responses'!E9="Sangat Setuju",1,IF('Form Responses'!E9="Setuju",2,IF('Form Responses'!E9="Ragu - ragu",3,IF('Form Responses'!E9="Tidak Setuju",4,5))))</f>
        <v>1</v>
      </c>
      <c r="G18" s="3">
        <f>IF('Form Responses'!F9="Sangat Setuju",1,IF('Form Responses'!F9="Setuju",2,IF('Form Responses'!F9="Ragu - ragu",3,IF('Form Responses'!F9="Tidak Setuju",4,5))))</f>
        <v>1</v>
      </c>
      <c r="H18" s="3">
        <f>IF('Form Responses'!G9="Sangat Setuju",1,IF('Form Responses'!G9="Setuju",2,IF('Form Responses'!G9="Ragu - ragu",3,IF('Form Responses'!G9="Tidak Setuju",4,5))))</f>
        <v>1</v>
      </c>
      <c r="I18" s="3">
        <f>IF('Form Responses'!H9="Sangat Setuju",1,IF('Form Responses'!H9="Setuju",2,IF('Form Responses'!H9="Ragu - ragu",3,IF('Form Responses'!H9="Tidak Setuju",4,5))))</f>
        <v>2</v>
      </c>
      <c r="J18" s="3">
        <f>IF('Form Responses'!I9="Sangat Setuju",1,IF('Form Responses'!I9="Setuju",2,IF('Form Responses'!I9="Ragu - ragu",3,IF('Form Responses'!I9="Tidak Setuju",4,5))))</f>
        <v>1</v>
      </c>
      <c r="K18" s="3">
        <f>IF('Form Responses'!J9="Sangat Setuju",1,IF('Form Responses'!J9="Setuju",2,IF('Form Responses'!J9="Ragu - ragu",3,IF('Form Responses'!J9="Tidak Setuju",4,5))))</f>
        <v>1</v>
      </c>
      <c r="L18" s="3">
        <f>IF('Form Responses'!K9="Sangat Setuju",1,IF('Form Responses'!K9="Setuju",2,IF('Form Responses'!K9="Ragu - ragu",3,IF('Form Responses'!K9="Tidak Setuju",4,5))))</f>
        <v>2</v>
      </c>
      <c r="M18" s="3">
        <f>IF('Form Responses'!L9="Sangat Setuju",1,IF('Form Responses'!L9="Setuju",2,IF('Form Responses'!L9="Ragu - ragu",3,IF('Form Responses'!L9="Tidak Setuju",4,5))))</f>
        <v>2</v>
      </c>
      <c r="N18" s="3">
        <f>IF('Form Responses'!M9="Sangat Setuju",1,IF('Form Responses'!M9="Setuju",2,IF('Form Responses'!M9="Ragu - ragu",3,IF('Form Responses'!M9="Tidak Setuju",4,5))))</f>
        <v>1</v>
      </c>
      <c r="O18" s="3">
        <f>IF('Form Responses'!N9="Sangat Setuju",1,IF('Form Responses'!N9="Setuju",2,IF('Form Responses'!N9="Ragu - ragu",3,IF('Form Responses'!N9="Tidak Setuju",4,5))))</f>
        <v>1</v>
      </c>
      <c r="P18" s="3">
        <f>IF('Form Responses'!O9="Sangat Setuju",1,IF('Form Responses'!O9="Setuju",2,IF('Form Responses'!O9="Ragu - ragu",3,IF('Form Responses'!O9="Tidak Setuju",4,5))))</f>
        <v>1</v>
      </c>
      <c r="Q18" s="3">
        <f>IF('Form Responses'!P9="Sangat Setuju",1,IF('Form Responses'!P9="Setuju",2,IF('Form Responses'!P9="Ragu - ragu",3,IF('Form Responses'!P9="Tidak Setuju",4,5))))</f>
        <v>1</v>
      </c>
      <c r="R18" s="3">
        <f>IF('Form Responses'!Q9="Sangat Setuju",1,IF('Form Responses'!Q9="Setuju",2,IF('Form Responses'!Q9="Ragu - ragu",3,IF('Form Responses'!Q9="Tidak Setuju",4,5))))</f>
        <v>1</v>
      </c>
      <c r="S18" s="3">
        <f>IF('Form Responses'!R9="Sangat Setuju",1,IF('Form Responses'!R9="Setuju",2,IF('Form Responses'!R9="Ragu - ragu",3,IF('Form Responses'!R9="Tidak Setuju",4,5))))</f>
        <v>2</v>
      </c>
      <c r="T18" s="3">
        <f>IF('Form Responses'!S9="Sangat Setuju",1,IF('Form Responses'!S9="Setuju",2,IF('Form Responses'!S9="Ragu - ragu",3,IF('Form Responses'!S9="Tidak Setuju",4,5))))</f>
        <v>2</v>
      </c>
      <c r="U18" s="3">
        <f>IF('Form Responses'!T9="Sangat Setuju",1,IF('Form Responses'!T9="Setuju",2,IF('Form Responses'!T9="Ragu - ragu",3,IF('Form Responses'!T9="Tidak Setuju",4,5))))</f>
        <v>2</v>
      </c>
      <c r="V18" s="3">
        <f>IF('Form Responses'!U9="Sangat Setuju",1,IF('Form Responses'!U9="Setuju",2,IF('Form Responses'!U9="Ragu - ragu",3,IF('Form Responses'!U9="Tidak Setuju",4,5))))</f>
        <v>1</v>
      </c>
      <c r="W18" s="3">
        <f>IF('Form Responses'!V9="Sangat Setuju",1,IF('Form Responses'!V9="Setuju",2,IF('Form Responses'!V9="Ragu - ragu",3,IF('Form Responses'!V9="Tidak Setuju",4,5))))</f>
        <v>1</v>
      </c>
      <c r="X18" s="3">
        <f>IF('Form Responses'!W9="Sangat Setuju",1,IF('Form Responses'!W9="Setuju",2,IF('Form Responses'!W9="Ragu - ragu",3,IF('Form Responses'!W9="Tidak Setuju",4,5))))</f>
        <v>3</v>
      </c>
      <c r="Y18" s="3">
        <f>IF('Form Responses'!X9="Sangat Setuju",1,IF('Form Responses'!X9="Setuju",2,IF('Form Responses'!X9="Ragu - ragu",3,IF('Form Responses'!X9="Tidak Setuju",4,5))))</f>
        <v>2</v>
      </c>
      <c r="Z18" s="3">
        <f>IF('Form Responses'!Y9="Sangat Setuju",1,IF('Form Responses'!Y9="Setuju",2,IF('Form Responses'!Y9="Ragu - ragu",3,IF('Form Responses'!Y9="Tidak Setuju",4,5))))</f>
        <v>1</v>
      </c>
      <c r="AA18" s="3">
        <f>IF('Form Responses'!Z9="Sangat Setuju",1,IF('Form Responses'!Z9="Setuju",2,IF('Form Responses'!Z9="Ragu - ragu",3,IF('Form Responses'!Z9="Tidak Setuju",4,5))))</f>
        <v>1</v>
      </c>
      <c r="AB18" s="3">
        <f>IF('Form Responses'!AA9="Sangat Setuju",1,IF('Form Responses'!AA9="Setuju",2,IF('Form Responses'!AA9="Ragu - ragu",3,IF('Form Responses'!AA9="Tidak Setuju",4,5))))</f>
        <v>1</v>
      </c>
      <c r="AC18" s="3">
        <f>IF('Form Responses'!AB9="Sangat Setuju",1,IF('Form Responses'!AB9="Setuju",2,IF('Form Responses'!AB9="Ragu - ragu",3,IF('Form Responses'!AB9="Tidak Setuju",4,5))))</f>
        <v>1</v>
      </c>
      <c r="AD18" s="3">
        <f>IF('Form Responses'!AC9="Sangat Setuju",1,IF('Form Responses'!AC9="Setuju",2,IF('Form Responses'!AC9="Ragu - ragu",3,IF('Form Responses'!AC9="Tidak Setuju",4,5))))</f>
        <v>1</v>
      </c>
      <c r="AE18" s="3">
        <f>IF('Form Responses'!AD9="Sangat Setuju",1,IF('Form Responses'!AD9="Setuju",2,IF('Form Responses'!AD9="Ragu - ragu",3,IF('Form Responses'!AD9="Tidak Setuju",4,5))))</f>
        <v>1</v>
      </c>
      <c r="AF18" s="3">
        <f>IF('Form Responses'!AE9="Sangat Setuju",1,IF('Form Responses'!AE9="Setuju",2,IF('Form Responses'!AE9="Ragu - ragu",3,IF('Form Responses'!AE9="Tidak Setuju",4,5))))</f>
        <v>1</v>
      </c>
      <c r="AG18" s="3">
        <f>IF('Form Responses'!AF9="Sangat Setuju",1,IF('Form Responses'!AF9="Setuju",2,IF('Form Responses'!AF9="Ragu - ragu",3,IF('Form Responses'!AF9="Tidak Setuju",4,5))))</f>
        <v>2</v>
      </c>
      <c r="AH18" s="3">
        <f>IF('Form Responses'!AG9="Sangat Setuju",1,IF('Form Responses'!AG9="Setuju",2,IF('Form Responses'!AG9="Ragu - ragu",3,IF('Form Responses'!AG9="Tidak Setuju",4,5))))</f>
        <v>1</v>
      </c>
      <c r="AI18" s="3">
        <f>IF('Form Responses'!AH9="Sangat Setuju",1,IF('Form Responses'!AH9="Setuju",2,IF('Form Responses'!AH9="Ragu - ragu",3,IF('Form Responses'!AH9="Tidak Setuju",4,5))))</f>
        <v>1</v>
      </c>
      <c r="AJ18" s="3">
        <f>IF('Form Responses'!AI9="Sangat Setuju",1,IF('Form Responses'!AI9="Setuju",2,IF('Form Responses'!AI9="Ragu - ragu",3,IF('Form Responses'!AI9="Tidak Setuju",4,5))))</f>
        <v>1</v>
      </c>
      <c r="AK18" s="3">
        <f>IF('Form Responses'!AJ9="Sangat Setuju",1,IF('Form Responses'!AJ9="Setuju",2,IF('Form Responses'!AJ9="Ragu - ragu",3,IF('Form Responses'!AJ9="Tidak Setuju",4,5))))</f>
        <v>1</v>
      </c>
      <c r="AL18" s="3">
        <f>IF('Form Responses'!AK9="Sangat Setuju",1,IF('Form Responses'!AK9="Setuju",2,IF('Form Responses'!AK9="Ragu - ragu",3,IF('Form Responses'!AK9="Tidak Setuju",4,5))))</f>
        <v>1</v>
      </c>
      <c r="AM18" s="3">
        <f>IF('Form Responses'!AL9="Sangat Setuju",1,IF('Form Responses'!AL9="Setuju",2,IF('Form Responses'!AL9="Ragu - ragu",3,IF('Form Responses'!AL9="Tidak Setuju",4,5))))</f>
        <v>1</v>
      </c>
      <c r="AN18" s="3">
        <f>IF('Form Responses'!AM9="Sangat Setuju",1,IF('Form Responses'!AM9="Setuju",2,IF('Form Responses'!AM9="Ragu - ragu",3,IF('Form Responses'!AM9="Tidak Setuju",4,5))))</f>
        <v>2</v>
      </c>
      <c r="AO18" s="3">
        <f>IF('Form Responses'!AN9="Sangat Setuju",1,IF('Form Responses'!AN9="Setuju",2,IF('Form Responses'!AN9="Ragu - ragu",3,IF('Form Responses'!AN9="Tidak Setuju",4,5))))</f>
        <v>2</v>
      </c>
      <c r="AP18" s="3">
        <f>IF('Form Responses'!AO9="Sangat Setuju",1,IF('Form Responses'!AO9="Setuju",2,IF('Form Responses'!AO9="Ragu - ragu",3,IF('Form Responses'!AO9="Tidak Setuju",4,5))))</f>
        <v>1</v>
      </c>
    </row>
    <row r="19" spans="2:42" ht="13" x14ac:dyDescent="0.3">
      <c r="B19" s="7">
        <v>9</v>
      </c>
      <c r="C19" s="3">
        <f>IF('Form Responses'!B10="Sangat Setuju",1,IF('Form Responses'!B10="Setuju",2,IF('Form Responses'!B10="Ragu - ragu",3,IF('Form Responses'!B10="Tidak Setuju",4,5))))</f>
        <v>1</v>
      </c>
      <c r="D19" s="3">
        <f>IF('Form Responses'!C10="Sangat Setuju",1,IF('Form Responses'!C10="Setuju",2,IF('Form Responses'!C10="Ragu - ragu",3,IF('Form Responses'!C10="Tidak Setuju",4,5))))</f>
        <v>1</v>
      </c>
      <c r="E19" s="3">
        <f>IF('Form Responses'!D10="Sangat Setuju",1,IF('Form Responses'!D10="Setuju",2,IF('Form Responses'!D10="Ragu - ragu",3,IF('Form Responses'!D10="Tidak Setuju",4,5))))</f>
        <v>1</v>
      </c>
      <c r="F19" s="3">
        <f>IF('Form Responses'!E10="Sangat Setuju",1,IF('Form Responses'!E10="Setuju",2,IF('Form Responses'!E10="Ragu - ragu",3,IF('Form Responses'!E10="Tidak Setuju",4,5))))</f>
        <v>1</v>
      </c>
      <c r="G19" s="3">
        <f>IF('Form Responses'!F10="Sangat Setuju",1,IF('Form Responses'!F10="Setuju",2,IF('Form Responses'!F10="Ragu - ragu",3,IF('Form Responses'!F10="Tidak Setuju",4,5))))</f>
        <v>1</v>
      </c>
      <c r="H19" s="3">
        <f>IF('Form Responses'!G10="Sangat Setuju",1,IF('Form Responses'!G10="Setuju",2,IF('Form Responses'!G10="Ragu - ragu",3,IF('Form Responses'!G10="Tidak Setuju",4,5))))</f>
        <v>1</v>
      </c>
      <c r="I19" s="3">
        <f>IF('Form Responses'!H10="Sangat Setuju",1,IF('Form Responses'!H10="Setuju",2,IF('Form Responses'!H10="Ragu - ragu",3,IF('Form Responses'!H10="Tidak Setuju",4,5))))</f>
        <v>1</v>
      </c>
      <c r="J19" s="3">
        <f>IF('Form Responses'!I10="Sangat Setuju",1,IF('Form Responses'!I10="Setuju",2,IF('Form Responses'!I10="Ragu - ragu",3,IF('Form Responses'!I10="Tidak Setuju",4,5))))</f>
        <v>1</v>
      </c>
      <c r="K19" s="3">
        <f>IF('Form Responses'!J10="Sangat Setuju",1,IF('Form Responses'!J10="Setuju",2,IF('Form Responses'!J10="Ragu - ragu",3,IF('Form Responses'!J10="Tidak Setuju",4,5))))</f>
        <v>1</v>
      </c>
      <c r="L19" s="3">
        <f>IF('Form Responses'!K10="Sangat Setuju",1,IF('Form Responses'!K10="Setuju",2,IF('Form Responses'!K10="Ragu - ragu",3,IF('Form Responses'!K10="Tidak Setuju",4,5))))</f>
        <v>1</v>
      </c>
      <c r="M19" s="3">
        <f>IF('Form Responses'!L10="Sangat Setuju",1,IF('Form Responses'!L10="Setuju",2,IF('Form Responses'!L10="Ragu - ragu",3,IF('Form Responses'!L10="Tidak Setuju",4,5))))</f>
        <v>1</v>
      </c>
      <c r="N19" s="3">
        <f>IF('Form Responses'!M10="Sangat Setuju",1,IF('Form Responses'!M10="Setuju",2,IF('Form Responses'!M10="Ragu - ragu",3,IF('Form Responses'!M10="Tidak Setuju",4,5))))</f>
        <v>1</v>
      </c>
      <c r="O19" s="3">
        <f>IF('Form Responses'!N10="Sangat Setuju",1,IF('Form Responses'!N10="Setuju",2,IF('Form Responses'!N10="Ragu - ragu",3,IF('Form Responses'!N10="Tidak Setuju",4,5))))</f>
        <v>1</v>
      </c>
      <c r="P19" s="3">
        <f>IF('Form Responses'!O10="Sangat Setuju",1,IF('Form Responses'!O10="Setuju",2,IF('Form Responses'!O10="Ragu - ragu",3,IF('Form Responses'!O10="Tidak Setuju",4,5))))</f>
        <v>1</v>
      </c>
      <c r="Q19" s="3">
        <f>IF('Form Responses'!P10="Sangat Setuju",1,IF('Form Responses'!P10="Setuju",2,IF('Form Responses'!P10="Ragu - ragu",3,IF('Form Responses'!P10="Tidak Setuju",4,5))))</f>
        <v>1</v>
      </c>
      <c r="R19" s="3">
        <f>IF('Form Responses'!Q10="Sangat Setuju",1,IF('Form Responses'!Q10="Setuju",2,IF('Form Responses'!Q10="Ragu - ragu",3,IF('Form Responses'!Q10="Tidak Setuju",4,5))))</f>
        <v>1</v>
      </c>
      <c r="S19" s="3">
        <f>IF('Form Responses'!R10="Sangat Setuju",1,IF('Form Responses'!R10="Setuju",2,IF('Form Responses'!R10="Ragu - ragu",3,IF('Form Responses'!R10="Tidak Setuju",4,5))))</f>
        <v>1</v>
      </c>
      <c r="T19" s="3">
        <f>IF('Form Responses'!S10="Sangat Setuju",1,IF('Form Responses'!S10="Setuju",2,IF('Form Responses'!S10="Ragu - ragu",3,IF('Form Responses'!S10="Tidak Setuju",4,5))))</f>
        <v>1</v>
      </c>
      <c r="U19" s="3">
        <f>IF('Form Responses'!T10="Sangat Setuju",1,IF('Form Responses'!T10="Setuju",2,IF('Form Responses'!T10="Ragu - ragu",3,IF('Form Responses'!T10="Tidak Setuju",4,5))))</f>
        <v>1</v>
      </c>
      <c r="V19" s="3">
        <f>IF('Form Responses'!U10="Sangat Setuju",1,IF('Form Responses'!U10="Setuju",2,IF('Form Responses'!U10="Ragu - ragu",3,IF('Form Responses'!U10="Tidak Setuju",4,5))))</f>
        <v>1</v>
      </c>
      <c r="W19" s="3">
        <f>IF('Form Responses'!V10="Sangat Setuju",1,IF('Form Responses'!V10="Setuju",2,IF('Form Responses'!V10="Ragu - ragu",3,IF('Form Responses'!V10="Tidak Setuju",4,5))))</f>
        <v>1</v>
      </c>
      <c r="X19" s="3">
        <f>IF('Form Responses'!W10="Sangat Setuju",1,IF('Form Responses'!W10="Setuju",2,IF('Form Responses'!W10="Ragu - ragu",3,IF('Form Responses'!W10="Tidak Setuju",4,5))))</f>
        <v>1</v>
      </c>
      <c r="Y19" s="3">
        <f>IF('Form Responses'!X10="Sangat Setuju",1,IF('Form Responses'!X10="Setuju",2,IF('Form Responses'!X10="Ragu - ragu",3,IF('Form Responses'!X10="Tidak Setuju",4,5))))</f>
        <v>1</v>
      </c>
      <c r="Z19" s="3">
        <f>IF('Form Responses'!Y10="Sangat Setuju",1,IF('Form Responses'!Y10="Setuju",2,IF('Form Responses'!Y10="Ragu - ragu",3,IF('Form Responses'!Y10="Tidak Setuju",4,5))))</f>
        <v>1</v>
      </c>
      <c r="AA19" s="3">
        <f>IF('Form Responses'!Z10="Sangat Setuju",1,IF('Form Responses'!Z10="Setuju",2,IF('Form Responses'!Z10="Ragu - ragu",3,IF('Form Responses'!Z10="Tidak Setuju",4,5))))</f>
        <v>1</v>
      </c>
      <c r="AB19" s="3">
        <f>IF('Form Responses'!AA10="Sangat Setuju",1,IF('Form Responses'!AA10="Setuju",2,IF('Form Responses'!AA10="Ragu - ragu",3,IF('Form Responses'!AA10="Tidak Setuju",4,5))))</f>
        <v>1</v>
      </c>
      <c r="AC19" s="3">
        <f>IF('Form Responses'!AB10="Sangat Setuju",1,IF('Form Responses'!AB10="Setuju",2,IF('Form Responses'!AB10="Ragu - ragu",3,IF('Form Responses'!AB10="Tidak Setuju",4,5))))</f>
        <v>1</v>
      </c>
      <c r="AD19" s="3">
        <f>IF('Form Responses'!AC10="Sangat Setuju",1,IF('Form Responses'!AC10="Setuju",2,IF('Form Responses'!AC10="Ragu - ragu",3,IF('Form Responses'!AC10="Tidak Setuju",4,5))))</f>
        <v>1</v>
      </c>
      <c r="AE19" s="3">
        <f>IF('Form Responses'!AD10="Sangat Setuju",1,IF('Form Responses'!AD10="Setuju",2,IF('Form Responses'!AD10="Ragu - ragu",3,IF('Form Responses'!AD10="Tidak Setuju",4,5))))</f>
        <v>1</v>
      </c>
      <c r="AF19" s="3">
        <f>IF('Form Responses'!AE10="Sangat Setuju",1,IF('Form Responses'!AE10="Setuju",2,IF('Form Responses'!AE10="Ragu - ragu",3,IF('Form Responses'!AE10="Tidak Setuju",4,5))))</f>
        <v>1</v>
      </c>
      <c r="AG19" s="3">
        <f>IF('Form Responses'!AF10="Sangat Setuju",1,IF('Form Responses'!AF10="Setuju",2,IF('Form Responses'!AF10="Ragu - ragu",3,IF('Form Responses'!AF10="Tidak Setuju",4,5))))</f>
        <v>1</v>
      </c>
      <c r="AH19" s="3">
        <f>IF('Form Responses'!AG10="Sangat Setuju",1,IF('Form Responses'!AG10="Setuju",2,IF('Form Responses'!AG10="Ragu - ragu",3,IF('Form Responses'!AG10="Tidak Setuju",4,5))))</f>
        <v>1</v>
      </c>
      <c r="AI19" s="3">
        <f>IF('Form Responses'!AH10="Sangat Setuju",1,IF('Form Responses'!AH10="Setuju",2,IF('Form Responses'!AH10="Ragu - ragu",3,IF('Form Responses'!AH10="Tidak Setuju",4,5))))</f>
        <v>1</v>
      </c>
      <c r="AJ19" s="3">
        <f>IF('Form Responses'!AI10="Sangat Setuju",1,IF('Form Responses'!AI10="Setuju",2,IF('Form Responses'!AI10="Ragu - ragu",3,IF('Form Responses'!AI10="Tidak Setuju",4,5))))</f>
        <v>1</v>
      </c>
      <c r="AK19" s="3">
        <f>IF('Form Responses'!AJ10="Sangat Setuju",1,IF('Form Responses'!AJ10="Setuju",2,IF('Form Responses'!AJ10="Ragu - ragu",3,IF('Form Responses'!AJ10="Tidak Setuju",4,5))))</f>
        <v>1</v>
      </c>
      <c r="AL19" s="3">
        <f>IF('Form Responses'!AK10="Sangat Setuju",1,IF('Form Responses'!AK10="Setuju",2,IF('Form Responses'!AK10="Ragu - ragu",3,IF('Form Responses'!AK10="Tidak Setuju",4,5))))</f>
        <v>1</v>
      </c>
      <c r="AM19" s="3">
        <f>IF('Form Responses'!AL10="Sangat Setuju",1,IF('Form Responses'!AL10="Setuju",2,IF('Form Responses'!AL10="Ragu - ragu",3,IF('Form Responses'!AL10="Tidak Setuju",4,5))))</f>
        <v>1</v>
      </c>
      <c r="AN19" s="3">
        <f>IF('Form Responses'!AM10="Sangat Setuju",1,IF('Form Responses'!AM10="Setuju",2,IF('Form Responses'!AM10="Ragu - ragu",3,IF('Form Responses'!AM10="Tidak Setuju",4,5))))</f>
        <v>1</v>
      </c>
      <c r="AO19" s="3">
        <f>IF('Form Responses'!AN10="Sangat Setuju",1,IF('Form Responses'!AN10="Setuju",2,IF('Form Responses'!AN10="Ragu - ragu",3,IF('Form Responses'!AN10="Tidak Setuju",4,5))))</f>
        <v>1</v>
      </c>
      <c r="AP19" s="3">
        <f>IF('Form Responses'!AO10="Sangat Setuju",1,IF('Form Responses'!AO10="Setuju",2,IF('Form Responses'!AO10="Ragu - ragu",3,IF('Form Responses'!AO10="Tidak Setuju",4,5))))</f>
        <v>1</v>
      </c>
    </row>
    <row r="20" spans="2:42" ht="13" x14ac:dyDescent="0.3">
      <c r="B20" s="7">
        <v>10</v>
      </c>
      <c r="C20" s="3">
        <f>IF('Form Responses'!B11="Sangat Setuju",1,IF('Form Responses'!B11="Setuju",2,IF('Form Responses'!B11="Ragu - ragu",3,IF('Form Responses'!B11="Tidak Setuju",4,5))))</f>
        <v>2</v>
      </c>
      <c r="D20" s="3">
        <f>IF('Form Responses'!C11="Sangat Setuju",1,IF('Form Responses'!C11="Setuju",2,IF('Form Responses'!C11="Ragu - ragu",3,IF('Form Responses'!C11="Tidak Setuju",4,5))))</f>
        <v>2</v>
      </c>
      <c r="E20" s="3">
        <f>IF('Form Responses'!D11="Sangat Setuju",1,IF('Form Responses'!D11="Setuju",2,IF('Form Responses'!D11="Ragu - ragu",3,IF('Form Responses'!D11="Tidak Setuju",4,5))))</f>
        <v>3</v>
      </c>
      <c r="F20" s="3">
        <f>IF('Form Responses'!E11="Sangat Setuju",1,IF('Form Responses'!E11="Setuju",2,IF('Form Responses'!E11="Ragu - ragu",3,IF('Form Responses'!E11="Tidak Setuju",4,5))))</f>
        <v>2</v>
      </c>
      <c r="G20" s="3">
        <f>IF('Form Responses'!F11="Sangat Setuju",1,IF('Form Responses'!F11="Setuju",2,IF('Form Responses'!F11="Ragu - ragu",3,IF('Form Responses'!F11="Tidak Setuju",4,5))))</f>
        <v>1</v>
      </c>
      <c r="H20" s="3">
        <f>IF('Form Responses'!G11="Sangat Setuju",1,IF('Form Responses'!G11="Setuju",2,IF('Form Responses'!G11="Ragu - ragu",3,IF('Form Responses'!G11="Tidak Setuju",4,5))))</f>
        <v>3</v>
      </c>
      <c r="I20" s="3">
        <f>IF('Form Responses'!H11="Sangat Setuju",1,IF('Form Responses'!H11="Setuju",2,IF('Form Responses'!H11="Ragu - ragu",3,IF('Form Responses'!H11="Tidak Setuju",4,5))))</f>
        <v>1</v>
      </c>
      <c r="J20" s="3">
        <f>IF('Form Responses'!I11="Sangat Setuju",1,IF('Form Responses'!I11="Setuju",2,IF('Form Responses'!I11="Ragu - ragu",3,IF('Form Responses'!I11="Tidak Setuju",4,5))))</f>
        <v>2</v>
      </c>
      <c r="K20" s="3">
        <f>IF('Form Responses'!J11="Sangat Setuju",1,IF('Form Responses'!J11="Setuju",2,IF('Form Responses'!J11="Ragu - ragu",3,IF('Form Responses'!J11="Tidak Setuju",4,5))))</f>
        <v>2</v>
      </c>
      <c r="L20" s="3">
        <f>IF('Form Responses'!K11="Sangat Setuju",1,IF('Form Responses'!K11="Setuju",2,IF('Form Responses'!K11="Ragu - ragu",3,IF('Form Responses'!K11="Tidak Setuju",4,5))))</f>
        <v>2</v>
      </c>
      <c r="M20" s="3">
        <f>IF('Form Responses'!L11="Sangat Setuju",1,IF('Form Responses'!L11="Setuju",2,IF('Form Responses'!L11="Ragu - ragu",3,IF('Form Responses'!L11="Tidak Setuju",4,5))))</f>
        <v>2</v>
      </c>
      <c r="N20" s="3">
        <f>IF('Form Responses'!M11="Sangat Setuju",1,IF('Form Responses'!M11="Setuju",2,IF('Form Responses'!M11="Ragu - ragu",3,IF('Form Responses'!M11="Tidak Setuju",4,5))))</f>
        <v>3</v>
      </c>
      <c r="O20" s="3">
        <f>IF('Form Responses'!N11="Sangat Setuju",1,IF('Form Responses'!N11="Setuju",2,IF('Form Responses'!N11="Ragu - ragu",3,IF('Form Responses'!N11="Tidak Setuju",4,5))))</f>
        <v>3</v>
      </c>
      <c r="P20" s="3">
        <f>IF('Form Responses'!O11="Sangat Setuju",1,IF('Form Responses'!O11="Setuju",2,IF('Form Responses'!O11="Ragu - ragu",3,IF('Form Responses'!O11="Tidak Setuju",4,5))))</f>
        <v>2</v>
      </c>
      <c r="Q20" s="3">
        <f>IF('Form Responses'!P11="Sangat Setuju",1,IF('Form Responses'!P11="Setuju",2,IF('Form Responses'!P11="Ragu - ragu",3,IF('Form Responses'!P11="Tidak Setuju",4,5))))</f>
        <v>2</v>
      </c>
      <c r="R20" s="3">
        <f>IF('Form Responses'!Q11="Sangat Setuju",1,IF('Form Responses'!Q11="Setuju",2,IF('Form Responses'!Q11="Ragu - ragu",3,IF('Form Responses'!Q11="Tidak Setuju",4,5))))</f>
        <v>2</v>
      </c>
      <c r="S20" s="3">
        <f>IF('Form Responses'!R11="Sangat Setuju",1,IF('Form Responses'!R11="Setuju",2,IF('Form Responses'!R11="Ragu - ragu",3,IF('Form Responses'!R11="Tidak Setuju",4,5))))</f>
        <v>3</v>
      </c>
      <c r="T20" s="3">
        <f>IF('Form Responses'!S11="Sangat Setuju",1,IF('Form Responses'!S11="Setuju",2,IF('Form Responses'!S11="Ragu - ragu",3,IF('Form Responses'!S11="Tidak Setuju",4,5))))</f>
        <v>3</v>
      </c>
      <c r="U20" s="3">
        <f>IF('Form Responses'!T11="Sangat Setuju",1,IF('Form Responses'!T11="Setuju",2,IF('Form Responses'!T11="Ragu - ragu",3,IF('Form Responses'!T11="Tidak Setuju",4,5))))</f>
        <v>3</v>
      </c>
      <c r="V20" s="3">
        <f>IF('Form Responses'!U11="Sangat Setuju",1,IF('Form Responses'!U11="Setuju",2,IF('Form Responses'!U11="Ragu - ragu",3,IF('Form Responses'!U11="Tidak Setuju",4,5))))</f>
        <v>3</v>
      </c>
      <c r="W20" s="3">
        <f>IF('Form Responses'!V11="Sangat Setuju",1,IF('Form Responses'!V11="Setuju",2,IF('Form Responses'!V11="Ragu - ragu",3,IF('Form Responses'!V11="Tidak Setuju",4,5))))</f>
        <v>3</v>
      </c>
      <c r="X20" s="3">
        <f>IF('Form Responses'!W11="Sangat Setuju",1,IF('Form Responses'!W11="Setuju",2,IF('Form Responses'!W11="Ragu - ragu",3,IF('Form Responses'!W11="Tidak Setuju",4,5))))</f>
        <v>3</v>
      </c>
      <c r="Y20" s="3">
        <f>IF('Form Responses'!X11="Sangat Setuju",1,IF('Form Responses'!X11="Setuju",2,IF('Form Responses'!X11="Ragu - ragu",3,IF('Form Responses'!X11="Tidak Setuju",4,5))))</f>
        <v>3</v>
      </c>
      <c r="Z20" s="3">
        <f>IF('Form Responses'!Y11="Sangat Setuju",1,IF('Form Responses'!Y11="Setuju",2,IF('Form Responses'!Y11="Ragu - ragu",3,IF('Form Responses'!Y11="Tidak Setuju",4,5))))</f>
        <v>3</v>
      </c>
      <c r="AA20" s="3">
        <f>IF('Form Responses'!Z11="Sangat Setuju",1,IF('Form Responses'!Z11="Setuju",2,IF('Form Responses'!Z11="Ragu - ragu",3,IF('Form Responses'!Z11="Tidak Setuju",4,5))))</f>
        <v>3</v>
      </c>
      <c r="AB20" s="3">
        <f>IF('Form Responses'!AA11="Sangat Setuju",1,IF('Form Responses'!AA11="Setuju",2,IF('Form Responses'!AA11="Ragu - ragu",3,IF('Form Responses'!AA11="Tidak Setuju",4,5))))</f>
        <v>2</v>
      </c>
      <c r="AC20" s="3">
        <f>IF('Form Responses'!AB11="Sangat Setuju",1,IF('Form Responses'!AB11="Setuju",2,IF('Form Responses'!AB11="Ragu - ragu",3,IF('Form Responses'!AB11="Tidak Setuju",4,5))))</f>
        <v>3</v>
      </c>
      <c r="AD20" s="3">
        <f>IF('Form Responses'!AC11="Sangat Setuju",1,IF('Form Responses'!AC11="Setuju",2,IF('Form Responses'!AC11="Ragu - ragu",3,IF('Form Responses'!AC11="Tidak Setuju",4,5))))</f>
        <v>3</v>
      </c>
      <c r="AE20" s="3">
        <f>IF('Form Responses'!AD11="Sangat Setuju",1,IF('Form Responses'!AD11="Setuju",2,IF('Form Responses'!AD11="Ragu - ragu",3,IF('Form Responses'!AD11="Tidak Setuju",4,5))))</f>
        <v>3</v>
      </c>
      <c r="AF20" s="3">
        <f>IF('Form Responses'!AE11="Sangat Setuju",1,IF('Form Responses'!AE11="Setuju",2,IF('Form Responses'!AE11="Ragu - ragu",3,IF('Form Responses'!AE11="Tidak Setuju",4,5))))</f>
        <v>3</v>
      </c>
      <c r="AG20" s="3">
        <f>IF('Form Responses'!AF11="Sangat Setuju",1,IF('Form Responses'!AF11="Setuju",2,IF('Form Responses'!AF11="Ragu - ragu",3,IF('Form Responses'!AF11="Tidak Setuju",4,5))))</f>
        <v>3</v>
      </c>
      <c r="AH20" s="3">
        <f>IF('Form Responses'!AG11="Sangat Setuju",1,IF('Form Responses'!AG11="Setuju",2,IF('Form Responses'!AG11="Ragu - ragu",3,IF('Form Responses'!AG11="Tidak Setuju",4,5))))</f>
        <v>3</v>
      </c>
      <c r="AI20" s="3">
        <f>IF('Form Responses'!AH11="Sangat Setuju",1,IF('Form Responses'!AH11="Setuju",2,IF('Form Responses'!AH11="Ragu - ragu",3,IF('Form Responses'!AH11="Tidak Setuju",4,5))))</f>
        <v>2</v>
      </c>
      <c r="AJ20" s="3">
        <f>IF('Form Responses'!AI11="Sangat Setuju",1,IF('Form Responses'!AI11="Setuju",2,IF('Form Responses'!AI11="Ragu - ragu",3,IF('Form Responses'!AI11="Tidak Setuju",4,5))))</f>
        <v>2</v>
      </c>
      <c r="AK20" s="3">
        <f>IF('Form Responses'!AJ11="Sangat Setuju",1,IF('Form Responses'!AJ11="Setuju",2,IF('Form Responses'!AJ11="Ragu - ragu",3,IF('Form Responses'!AJ11="Tidak Setuju",4,5))))</f>
        <v>1</v>
      </c>
      <c r="AL20" s="3">
        <f>IF('Form Responses'!AK11="Sangat Setuju",1,IF('Form Responses'!AK11="Setuju",2,IF('Form Responses'!AK11="Ragu - ragu",3,IF('Form Responses'!AK11="Tidak Setuju",4,5))))</f>
        <v>2</v>
      </c>
      <c r="AM20" s="3">
        <f>IF('Form Responses'!AL11="Sangat Setuju",1,IF('Form Responses'!AL11="Setuju",2,IF('Form Responses'!AL11="Ragu - ragu",3,IF('Form Responses'!AL11="Tidak Setuju",4,5))))</f>
        <v>2</v>
      </c>
      <c r="AN20" s="3">
        <f>IF('Form Responses'!AM11="Sangat Setuju",1,IF('Form Responses'!AM11="Setuju",2,IF('Form Responses'!AM11="Ragu - ragu",3,IF('Form Responses'!AM11="Tidak Setuju",4,5))))</f>
        <v>2</v>
      </c>
      <c r="AO20" s="3">
        <f>IF('Form Responses'!AN11="Sangat Setuju",1,IF('Form Responses'!AN11="Setuju",2,IF('Form Responses'!AN11="Ragu - ragu",3,IF('Form Responses'!AN11="Tidak Setuju",4,5))))</f>
        <v>2</v>
      </c>
      <c r="AP20" s="3">
        <f>IF('Form Responses'!AO11="Sangat Setuju",1,IF('Form Responses'!AO11="Setuju",2,IF('Form Responses'!AO11="Ragu - ragu",3,IF('Form Responses'!AO11="Tidak Setuju",4,5))))</f>
        <v>2</v>
      </c>
    </row>
    <row r="21" spans="2:42" ht="13" x14ac:dyDescent="0.3">
      <c r="B21" s="7">
        <v>11</v>
      </c>
      <c r="C21" s="3">
        <f>IF('Form Responses'!B12="Sangat Setuju",1,IF('Form Responses'!B12="Setuju",2,IF('Form Responses'!B12="Ragu - ragu",3,IF('Form Responses'!B12="Tidak Setuju",4,5))))</f>
        <v>2</v>
      </c>
      <c r="D21" s="3">
        <f>IF('Form Responses'!C12="Sangat Setuju",1,IF('Form Responses'!C12="Setuju",2,IF('Form Responses'!C12="Ragu - ragu",3,IF('Form Responses'!C12="Tidak Setuju",4,5))))</f>
        <v>1</v>
      </c>
      <c r="E21" s="3">
        <f>IF('Form Responses'!D12="Sangat Setuju",1,IF('Form Responses'!D12="Setuju",2,IF('Form Responses'!D12="Ragu - ragu",3,IF('Form Responses'!D12="Tidak Setuju",4,5))))</f>
        <v>2</v>
      </c>
      <c r="F21" s="3">
        <f>IF('Form Responses'!E12="Sangat Setuju",1,IF('Form Responses'!E12="Setuju",2,IF('Form Responses'!E12="Ragu - ragu",3,IF('Form Responses'!E12="Tidak Setuju",4,5))))</f>
        <v>1</v>
      </c>
      <c r="G21" s="3">
        <f>IF('Form Responses'!F12="Sangat Setuju",1,IF('Form Responses'!F12="Setuju",2,IF('Form Responses'!F12="Ragu - ragu",3,IF('Form Responses'!F12="Tidak Setuju",4,5))))</f>
        <v>2</v>
      </c>
      <c r="H21" s="3">
        <f>IF('Form Responses'!G12="Sangat Setuju",1,IF('Form Responses'!G12="Setuju",2,IF('Form Responses'!G12="Ragu - ragu",3,IF('Form Responses'!G12="Tidak Setuju",4,5))))</f>
        <v>2</v>
      </c>
      <c r="I21" s="3">
        <f>IF('Form Responses'!H12="Sangat Setuju",1,IF('Form Responses'!H12="Setuju",2,IF('Form Responses'!H12="Ragu - ragu",3,IF('Form Responses'!H12="Tidak Setuju",4,5))))</f>
        <v>2</v>
      </c>
      <c r="J21" s="3">
        <f>IF('Form Responses'!I12="Sangat Setuju",1,IF('Form Responses'!I12="Setuju",2,IF('Form Responses'!I12="Ragu - ragu",3,IF('Form Responses'!I12="Tidak Setuju",4,5))))</f>
        <v>2</v>
      </c>
      <c r="K21" s="3">
        <f>IF('Form Responses'!J12="Sangat Setuju",1,IF('Form Responses'!J12="Setuju",2,IF('Form Responses'!J12="Ragu - ragu",3,IF('Form Responses'!J12="Tidak Setuju",4,5))))</f>
        <v>2</v>
      </c>
      <c r="L21" s="3">
        <f>IF('Form Responses'!K12="Sangat Setuju",1,IF('Form Responses'!K12="Setuju",2,IF('Form Responses'!K12="Ragu - ragu",3,IF('Form Responses'!K12="Tidak Setuju",4,5))))</f>
        <v>2</v>
      </c>
      <c r="M21" s="3">
        <f>IF('Form Responses'!L12="Sangat Setuju",1,IF('Form Responses'!L12="Setuju",2,IF('Form Responses'!L12="Ragu - ragu",3,IF('Form Responses'!L12="Tidak Setuju",4,5))))</f>
        <v>2</v>
      </c>
      <c r="N21" s="3">
        <f>IF('Form Responses'!M12="Sangat Setuju",1,IF('Form Responses'!M12="Setuju",2,IF('Form Responses'!M12="Ragu - ragu",3,IF('Form Responses'!M12="Tidak Setuju",4,5))))</f>
        <v>2</v>
      </c>
      <c r="O21" s="3">
        <f>IF('Form Responses'!N12="Sangat Setuju",1,IF('Form Responses'!N12="Setuju",2,IF('Form Responses'!N12="Ragu - ragu",3,IF('Form Responses'!N12="Tidak Setuju",4,5))))</f>
        <v>2</v>
      </c>
      <c r="P21" s="3">
        <f>IF('Form Responses'!O12="Sangat Setuju",1,IF('Form Responses'!O12="Setuju",2,IF('Form Responses'!O12="Ragu - ragu",3,IF('Form Responses'!O12="Tidak Setuju",4,5))))</f>
        <v>2</v>
      </c>
      <c r="Q21" s="3">
        <f>IF('Form Responses'!P12="Sangat Setuju",1,IF('Form Responses'!P12="Setuju",2,IF('Form Responses'!P12="Ragu - ragu",3,IF('Form Responses'!P12="Tidak Setuju",4,5))))</f>
        <v>2</v>
      </c>
      <c r="R21" s="3">
        <f>IF('Form Responses'!Q12="Sangat Setuju",1,IF('Form Responses'!Q12="Setuju",2,IF('Form Responses'!Q12="Ragu - ragu",3,IF('Form Responses'!Q12="Tidak Setuju",4,5))))</f>
        <v>2</v>
      </c>
      <c r="S21" s="3">
        <f>IF('Form Responses'!R12="Sangat Setuju",1,IF('Form Responses'!R12="Setuju",2,IF('Form Responses'!R12="Ragu - ragu",3,IF('Form Responses'!R12="Tidak Setuju",4,5))))</f>
        <v>2</v>
      </c>
      <c r="T21" s="3">
        <f>IF('Form Responses'!S12="Sangat Setuju",1,IF('Form Responses'!S12="Setuju",2,IF('Form Responses'!S12="Ragu - ragu",3,IF('Form Responses'!S12="Tidak Setuju",4,5))))</f>
        <v>2</v>
      </c>
      <c r="U21" s="3">
        <f>IF('Form Responses'!T12="Sangat Setuju",1,IF('Form Responses'!T12="Setuju",2,IF('Form Responses'!T12="Ragu - ragu",3,IF('Form Responses'!T12="Tidak Setuju",4,5))))</f>
        <v>2</v>
      </c>
      <c r="V21" s="3">
        <f>IF('Form Responses'!U12="Sangat Setuju",1,IF('Form Responses'!U12="Setuju",2,IF('Form Responses'!U12="Ragu - ragu",3,IF('Form Responses'!U12="Tidak Setuju",4,5))))</f>
        <v>2</v>
      </c>
      <c r="W21" s="3">
        <f>IF('Form Responses'!V12="Sangat Setuju",1,IF('Form Responses'!V12="Setuju",2,IF('Form Responses'!V12="Ragu - ragu",3,IF('Form Responses'!V12="Tidak Setuju",4,5))))</f>
        <v>2</v>
      </c>
      <c r="X21" s="3">
        <f>IF('Form Responses'!W12="Sangat Setuju",1,IF('Form Responses'!W12="Setuju",2,IF('Form Responses'!W12="Ragu - ragu",3,IF('Form Responses'!W12="Tidak Setuju",4,5))))</f>
        <v>2</v>
      </c>
      <c r="Y21" s="3">
        <f>IF('Form Responses'!X12="Sangat Setuju",1,IF('Form Responses'!X12="Setuju",2,IF('Form Responses'!X12="Ragu - ragu",3,IF('Form Responses'!X12="Tidak Setuju",4,5))))</f>
        <v>2</v>
      </c>
      <c r="Z21" s="3">
        <f>IF('Form Responses'!Y12="Sangat Setuju",1,IF('Form Responses'!Y12="Setuju",2,IF('Form Responses'!Y12="Ragu - ragu",3,IF('Form Responses'!Y12="Tidak Setuju",4,5))))</f>
        <v>2</v>
      </c>
      <c r="AA21" s="3">
        <f>IF('Form Responses'!Z12="Sangat Setuju",1,IF('Form Responses'!Z12="Setuju",2,IF('Form Responses'!Z12="Ragu - ragu",3,IF('Form Responses'!Z12="Tidak Setuju",4,5))))</f>
        <v>2</v>
      </c>
      <c r="AB21" s="3">
        <f>IF('Form Responses'!AA12="Sangat Setuju",1,IF('Form Responses'!AA12="Setuju",2,IF('Form Responses'!AA12="Ragu - ragu",3,IF('Form Responses'!AA12="Tidak Setuju",4,5))))</f>
        <v>2</v>
      </c>
      <c r="AC21" s="3">
        <f>IF('Form Responses'!AB12="Sangat Setuju",1,IF('Form Responses'!AB12="Setuju",2,IF('Form Responses'!AB12="Ragu - ragu",3,IF('Form Responses'!AB12="Tidak Setuju",4,5))))</f>
        <v>2</v>
      </c>
      <c r="AD21" s="3">
        <f>IF('Form Responses'!AC12="Sangat Setuju",1,IF('Form Responses'!AC12="Setuju",2,IF('Form Responses'!AC12="Ragu - ragu",3,IF('Form Responses'!AC12="Tidak Setuju",4,5))))</f>
        <v>2</v>
      </c>
      <c r="AE21" s="3">
        <f>IF('Form Responses'!AD12="Sangat Setuju",1,IF('Form Responses'!AD12="Setuju",2,IF('Form Responses'!AD12="Ragu - ragu",3,IF('Form Responses'!AD12="Tidak Setuju",4,5))))</f>
        <v>2</v>
      </c>
      <c r="AF21" s="3">
        <f>IF('Form Responses'!AE12="Sangat Setuju",1,IF('Form Responses'!AE12="Setuju",2,IF('Form Responses'!AE12="Ragu - ragu",3,IF('Form Responses'!AE12="Tidak Setuju",4,5))))</f>
        <v>2</v>
      </c>
      <c r="AG21" s="3">
        <f>IF('Form Responses'!AF12="Sangat Setuju",1,IF('Form Responses'!AF12="Setuju",2,IF('Form Responses'!AF12="Ragu - ragu",3,IF('Form Responses'!AF12="Tidak Setuju",4,5))))</f>
        <v>2</v>
      </c>
      <c r="AH21" s="3">
        <f>IF('Form Responses'!AG12="Sangat Setuju",1,IF('Form Responses'!AG12="Setuju",2,IF('Form Responses'!AG12="Ragu - ragu",3,IF('Form Responses'!AG12="Tidak Setuju",4,5))))</f>
        <v>2</v>
      </c>
      <c r="AI21" s="3">
        <f>IF('Form Responses'!AH12="Sangat Setuju",1,IF('Form Responses'!AH12="Setuju",2,IF('Form Responses'!AH12="Ragu - ragu",3,IF('Form Responses'!AH12="Tidak Setuju",4,5))))</f>
        <v>2</v>
      </c>
      <c r="AJ21" s="3">
        <f>IF('Form Responses'!AI12="Sangat Setuju",1,IF('Form Responses'!AI12="Setuju",2,IF('Form Responses'!AI12="Ragu - ragu",3,IF('Form Responses'!AI12="Tidak Setuju",4,5))))</f>
        <v>2</v>
      </c>
      <c r="AK21" s="3">
        <f>IF('Form Responses'!AJ12="Sangat Setuju",1,IF('Form Responses'!AJ12="Setuju",2,IF('Form Responses'!AJ12="Ragu - ragu",3,IF('Form Responses'!AJ12="Tidak Setuju",4,5))))</f>
        <v>2</v>
      </c>
      <c r="AL21" s="3">
        <f>IF('Form Responses'!AK12="Sangat Setuju",1,IF('Form Responses'!AK12="Setuju",2,IF('Form Responses'!AK12="Ragu - ragu",3,IF('Form Responses'!AK12="Tidak Setuju",4,5))))</f>
        <v>3</v>
      </c>
      <c r="AM21" s="3">
        <f>IF('Form Responses'!AL12="Sangat Setuju",1,IF('Form Responses'!AL12="Setuju",2,IF('Form Responses'!AL12="Ragu - ragu",3,IF('Form Responses'!AL12="Tidak Setuju",4,5))))</f>
        <v>2</v>
      </c>
      <c r="AN21" s="3">
        <f>IF('Form Responses'!AM12="Sangat Setuju",1,IF('Form Responses'!AM12="Setuju",2,IF('Form Responses'!AM12="Ragu - ragu",3,IF('Form Responses'!AM12="Tidak Setuju",4,5))))</f>
        <v>2</v>
      </c>
      <c r="AO21" s="3">
        <f>IF('Form Responses'!AN12="Sangat Setuju",1,IF('Form Responses'!AN12="Setuju",2,IF('Form Responses'!AN12="Ragu - ragu",3,IF('Form Responses'!AN12="Tidak Setuju",4,5))))</f>
        <v>2</v>
      </c>
      <c r="AP21" s="3">
        <f>IF('Form Responses'!AO12="Sangat Setuju",1,IF('Form Responses'!AO12="Setuju",2,IF('Form Responses'!AO12="Ragu - ragu",3,IF('Form Responses'!AO12="Tidak Setuju",4,5))))</f>
        <v>2</v>
      </c>
    </row>
    <row r="22" spans="2:42" ht="13" x14ac:dyDescent="0.3">
      <c r="B22" s="7">
        <v>12</v>
      </c>
      <c r="C22" s="3">
        <f>IF('Form Responses'!B13="Sangat Setuju",1,IF('Form Responses'!B13="Setuju",2,IF('Form Responses'!B13="Ragu - ragu",3,IF('Form Responses'!B13="Tidak Setuju",4,5))))</f>
        <v>2</v>
      </c>
      <c r="D22" s="3">
        <f>IF('Form Responses'!C13="Sangat Setuju",1,IF('Form Responses'!C13="Setuju",2,IF('Form Responses'!C13="Ragu - ragu",3,IF('Form Responses'!C13="Tidak Setuju",4,5))))</f>
        <v>1</v>
      </c>
      <c r="E22" s="3">
        <f>IF('Form Responses'!D13="Sangat Setuju",1,IF('Form Responses'!D13="Setuju",2,IF('Form Responses'!D13="Ragu - ragu",3,IF('Form Responses'!D13="Tidak Setuju",4,5))))</f>
        <v>2</v>
      </c>
      <c r="F22" s="3">
        <f>IF('Form Responses'!E13="Sangat Setuju",1,IF('Form Responses'!E13="Setuju",2,IF('Form Responses'!E13="Ragu - ragu",3,IF('Form Responses'!E13="Tidak Setuju",4,5))))</f>
        <v>1</v>
      </c>
      <c r="G22" s="3">
        <f>IF('Form Responses'!F13="Sangat Setuju",1,IF('Form Responses'!F13="Setuju",2,IF('Form Responses'!F13="Ragu - ragu",3,IF('Form Responses'!F13="Tidak Setuju",4,5))))</f>
        <v>1</v>
      </c>
      <c r="H22" s="3">
        <f>IF('Form Responses'!G13="Sangat Setuju",1,IF('Form Responses'!G13="Setuju",2,IF('Form Responses'!G13="Ragu - ragu",3,IF('Form Responses'!G13="Tidak Setuju",4,5))))</f>
        <v>2</v>
      </c>
      <c r="I22" s="3">
        <f>IF('Form Responses'!H13="Sangat Setuju",1,IF('Form Responses'!H13="Setuju",2,IF('Form Responses'!H13="Ragu - ragu",3,IF('Form Responses'!H13="Tidak Setuju",4,5))))</f>
        <v>2</v>
      </c>
      <c r="J22" s="3">
        <f>IF('Form Responses'!I13="Sangat Setuju",1,IF('Form Responses'!I13="Setuju",2,IF('Form Responses'!I13="Ragu - ragu",3,IF('Form Responses'!I13="Tidak Setuju",4,5))))</f>
        <v>3</v>
      </c>
      <c r="K22" s="3">
        <f>IF('Form Responses'!J13="Sangat Setuju",1,IF('Form Responses'!J13="Setuju",2,IF('Form Responses'!J13="Ragu - ragu",3,IF('Form Responses'!J13="Tidak Setuju",4,5))))</f>
        <v>3</v>
      </c>
      <c r="L22" s="3">
        <f>IF('Form Responses'!K13="Sangat Setuju",1,IF('Form Responses'!K13="Setuju",2,IF('Form Responses'!K13="Ragu - ragu",3,IF('Form Responses'!K13="Tidak Setuju",4,5))))</f>
        <v>3</v>
      </c>
      <c r="M22" s="3">
        <f>IF('Form Responses'!L13="Sangat Setuju",1,IF('Form Responses'!L13="Setuju",2,IF('Form Responses'!L13="Ragu - ragu",3,IF('Form Responses'!L13="Tidak Setuju",4,5))))</f>
        <v>2</v>
      </c>
      <c r="N22" s="3">
        <f>IF('Form Responses'!M13="Sangat Setuju",1,IF('Form Responses'!M13="Setuju",2,IF('Form Responses'!M13="Ragu - ragu",3,IF('Form Responses'!M13="Tidak Setuju",4,5))))</f>
        <v>4</v>
      </c>
      <c r="O22" s="3">
        <f>IF('Form Responses'!N13="Sangat Setuju",1,IF('Form Responses'!N13="Setuju",2,IF('Form Responses'!N13="Ragu - ragu",3,IF('Form Responses'!N13="Tidak Setuju",4,5))))</f>
        <v>3</v>
      </c>
      <c r="P22" s="3">
        <f>IF('Form Responses'!O13="Sangat Setuju",1,IF('Form Responses'!O13="Setuju",2,IF('Form Responses'!O13="Ragu - ragu",3,IF('Form Responses'!O13="Tidak Setuju",4,5))))</f>
        <v>3</v>
      </c>
      <c r="Q22" s="3">
        <f>IF('Form Responses'!P13="Sangat Setuju",1,IF('Form Responses'!P13="Setuju",2,IF('Form Responses'!P13="Ragu - ragu",3,IF('Form Responses'!P13="Tidak Setuju",4,5))))</f>
        <v>3</v>
      </c>
      <c r="R22" s="3">
        <f>IF('Form Responses'!Q13="Sangat Setuju",1,IF('Form Responses'!Q13="Setuju",2,IF('Form Responses'!Q13="Ragu - ragu",3,IF('Form Responses'!Q13="Tidak Setuju",4,5))))</f>
        <v>2</v>
      </c>
      <c r="S22" s="3">
        <f>IF('Form Responses'!R13="Sangat Setuju",1,IF('Form Responses'!R13="Setuju",2,IF('Form Responses'!R13="Ragu - ragu",3,IF('Form Responses'!R13="Tidak Setuju",4,5))))</f>
        <v>4</v>
      </c>
      <c r="T22" s="3">
        <f>IF('Form Responses'!S13="Sangat Setuju",1,IF('Form Responses'!S13="Setuju",2,IF('Form Responses'!S13="Ragu - ragu",3,IF('Form Responses'!S13="Tidak Setuju",4,5))))</f>
        <v>3</v>
      </c>
      <c r="U22" s="3">
        <f>IF('Form Responses'!T13="Sangat Setuju",1,IF('Form Responses'!T13="Setuju",2,IF('Form Responses'!T13="Ragu - ragu",3,IF('Form Responses'!T13="Tidak Setuju",4,5))))</f>
        <v>3</v>
      </c>
      <c r="V22" s="3">
        <f>IF('Form Responses'!U13="Sangat Setuju",1,IF('Form Responses'!U13="Setuju",2,IF('Form Responses'!U13="Ragu - ragu",3,IF('Form Responses'!U13="Tidak Setuju",4,5))))</f>
        <v>3</v>
      </c>
      <c r="W22" s="3">
        <f>IF('Form Responses'!V13="Sangat Setuju",1,IF('Form Responses'!V13="Setuju",2,IF('Form Responses'!V13="Ragu - ragu",3,IF('Form Responses'!V13="Tidak Setuju",4,5))))</f>
        <v>3</v>
      </c>
      <c r="X22" s="3">
        <f>IF('Form Responses'!W13="Sangat Setuju",1,IF('Form Responses'!W13="Setuju",2,IF('Form Responses'!W13="Ragu - ragu",3,IF('Form Responses'!W13="Tidak Setuju",4,5))))</f>
        <v>5</v>
      </c>
      <c r="Y22" s="3">
        <f>IF('Form Responses'!X13="Sangat Setuju",1,IF('Form Responses'!X13="Setuju",2,IF('Form Responses'!X13="Ragu - ragu",3,IF('Form Responses'!X13="Tidak Setuju",4,5))))</f>
        <v>3</v>
      </c>
      <c r="Z22" s="3">
        <f>IF('Form Responses'!Y13="Sangat Setuju",1,IF('Form Responses'!Y13="Setuju",2,IF('Form Responses'!Y13="Ragu - ragu",3,IF('Form Responses'!Y13="Tidak Setuju",4,5))))</f>
        <v>4</v>
      </c>
      <c r="AA22" s="3">
        <f>IF('Form Responses'!Z13="Sangat Setuju",1,IF('Form Responses'!Z13="Setuju",2,IF('Form Responses'!Z13="Ragu - ragu",3,IF('Form Responses'!Z13="Tidak Setuju",4,5))))</f>
        <v>3</v>
      </c>
      <c r="AB22" s="3">
        <f>IF('Form Responses'!AA13="Sangat Setuju",1,IF('Form Responses'!AA13="Setuju",2,IF('Form Responses'!AA13="Ragu - ragu",3,IF('Form Responses'!AA13="Tidak Setuju",4,5))))</f>
        <v>2</v>
      </c>
      <c r="AC22" s="3">
        <f>IF('Form Responses'!AB13="Sangat Setuju",1,IF('Form Responses'!AB13="Setuju",2,IF('Form Responses'!AB13="Ragu - ragu",3,IF('Form Responses'!AB13="Tidak Setuju",4,5))))</f>
        <v>3</v>
      </c>
      <c r="AD22" s="3">
        <f>IF('Form Responses'!AC13="Sangat Setuju",1,IF('Form Responses'!AC13="Setuju",2,IF('Form Responses'!AC13="Ragu - ragu",3,IF('Form Responses'!AC13="Tidak Setuju",4,5))))</f>
        <v>3</v>
      </c>
      <c r="AE22" s="3">
        <f>IF('Form Responses'!AD13="Sangat Setuju",1,IF('Form Responses'!AD13="Setuju",2,IF('Form Responses'!AD13="Ragu - ragu",3,IF('Form Responses'!AD13="Tidak Setuju",4,5))))</f>
        <v>3</v>
      </c>
      <c r="AF22" s="3">
        <f>IF('Form Responses'!AE13="Sangat Setuju",1,IF('Form Responses'!AE13="Setuju",2,IF('Form Responses'!AE13="Ragu - ragu",3,IF('Form Responses'!AE13="Tidak Setuju",4,5))))</f>
        <v>3</v>
      </c>
      <c r="AG22" s="3">
        <f>IF('Form Responses'!AF13="Sangat Setuju",1,IF('Form Responses'!AF13="Setuju",2,IF('Form Responses'!AF13="Ragu - ragu",3,IF('Form Responses'!AF13="Tidak Setuju",4,5))))</f>
        <v>3</v>
      </c>
      <c r="AH22" s="3">
        <f>IF('Form Responses'!AG13="Sangat Setuju",1,IF('Form Responses'!AG13="Setuju",2,IF('Form Responses'!AG13="Ragu - ragu",3,IF('Form Responses'!AG13="Tidak Setuju",4,5))))</f>
        <v>3</v>
      </c>
      <c r="AI22" s="3">
        <f>IF('Form Responses'!AH13="Sangat Setuju",1,IF('Form Responses'!AH13="Setuju",2,IF('Form Responses'!AH13="Ragu - ragu",3,IF('Form Responses'!AH13="Tidak Setuju",4,5))))</f>
        <v>2</v>
      </c>
      <c r="AJ22" s="3">
        <f>IF('Form Responses'!AI13="Sangat Setuju",1,IF('Form Responses'!AI13="Setuju",2,IF('Form Responses'!AI13="Ragu - ragu",3,IF('Form Responses'!AI13="Tidak Setuju",4,5))))</f>
        <v>3</v>
      </c>
      <c r="AK22" s="3">
        <f>IF('Form Responses'!AJ13="Sangat Setuju",1,IF('Form Responses'!AJ13="Setuju",2,IF('Form Responses'!AJ13="Ragu - ragu",3,IF('Form Responses'!AJ13="Tidak Setuju",4,5))))</f>
        <v>2</v>
      </c>
      <c r="AL22" s="3">
        <f>IF('Form Responses'!AK13="Sangat Setuju",1,IF('Form Responses'!AK13="Setuju",2,IF('Form Responses'!AK13="Ragu - ragu",3,IF('Form Responses'!AK13="Tidak Setuju",4,5))))</f>
        <v>2</v>
      </c>
      <c r="AM22" s="3">
        <f>IF('Form Responses'!AL13="Sangat Setuju",1,IF('Form Responses'!AL13="Setuju",2,IF('Form Responses'!AL13="Ragu - ragu",3,IF('Form Responses'!AL13="Tidak Setuju",4,5))))</f>
        <v>2</v>
      </c>
      <c r="AN22" s="3">
        <f>IF('Form Responses'!AM13="Sangat Setuju",1,IF('Form Responses'!AM13="Setuju",2,IF('Form Responses'!AM13="Ragu - ragu",3,IF('Form Responses'!AM13="Tidak Setuju",4,5))))</f>
        <v>2</v>
      </c>
      <c r="AO22" s="3">
        <f>IF('Form Responses'!AN13="Sangat Setuju",1,IF('Form Responses'!AN13="Setuju",2,IF('Form Responses'!AN13="Ragu - ragu",3,IF('Form Responses'!AN13="Tidak Setuju",4,5))))</f>
        <v>2</v>
      </c>
      <c r="AP22" s="3">
        <f>IF('Form Responses'!AO13="Sangat Setuju",1,IF('Form Responses'!AO13="Setuju",2,IF('Form Responses'!AO13="Ragu - ragu",3,IF('Form Responses'!AO13="Tidak Setuju",4,5))))</f>
        <v>2</v>
      </c>
    </row>
    <row r="23" spans="2:42" ht="13" x14ac:dyDescent="0.3">
      <c r="B23" s="7">
        <v>13</v>
      </c>
      <c r="C23" s="3">
        <f>IF('Form Responses'!B14="Sangat Setuju",1,IF('Form Responses'!B14="Setuju",2,IF('Form Responses'!B14="Ragu - ragu",3,IF('Form Responses'!B14="Tidak Setuju",4,5))))</f>
        <v>2</v>
      </c>
      <c r="D23" s="3">
        <f>IF('Form Responses'!C14="Sangat Setuju",1,IF('Form Responses'!C14="Setuju",2,IF('Form Responses'!C14="Ragu - ragu",3,IF('Form Responses'!C14="Tidak Setuju",4,5))))</f>
        <v>1</v>
      </c>
      <c r="E23" s="3">
        <f>IF('Form Responses'!D14="Sangat Setuju",1,IF('Form Responses'!D14="Setuju",2,IF('Form Responses'!D14="Ragu - ragu",3,IF('Form Responses'!D14="Tidak Setuju",4,5))))</f>
        <v>2</v>
      </c>
      <c r="F23" s="3">
        <f>IF('Form Responses'!E14="Sangat Setuju",1,IF('Form Responses'!E14="Setuju",2,IF('Form Responses'!E14="Ragu - ragu",3,IF('Form Responses'!E14="Tidak Setuju",4,5))))</f>
        <v>2</v>
      </c>
      <c r="G23" s="3">
        <f>IF('Form Responses'!F14="Sangat Setuju",1,IF('Form Responses'!F14="Setuju",2,IF('Form Responses'!F14="Ragu - ragu",3,IF('Form Responses'!F14="Tidak Setuju",4,5))))</f>
        <v>1</v>
      </c>
      <c r="H23" s="3">
        <f>IF('Form Responses'!G14="Sangat Setuju",1,IF('Form Responses'!G14="Setuju",2,IF('Form Responses'!G14="Ragu - ragu",3,IF('Form Responses'!G14="Tidak Setuju",4,5))))</f>
        <v>2</v>
      </c>
      <c r="I23" s="3">
        <f>IF('Form Responses'!H14="Sangat Setuju",1,IF('Form Responses'!H14="Setuju",2,IF('Form Responses'!H14="Ragu - ragu",3,IF('Form Responses'!H14="Tidak Setuju",4,5))))</f>
        <v>2</v>
      </c>
      <c r="J23" s="3">
        <f>IF('Form Responses'!I14="Sangat Setuju",1,IF('Form Responses'!I14="Setuju",2,IF('Form Responses'!I14="Ragu - ragu",3,IF('Form Responses'!I14="Tidak Setuju",4,5))))</f>
        <v>2</v>
      </c>
      <c r="K23" s="3">
        <f>IF('Form Responses'!J14="Sangat Setuju",1,IF('Form Responses'!J14="Setuju",2,IF('Form Responses'!J14="Ragu - ragu",3,IF('Form Responses'!J14="Tidak Setuju",4,5))))</f>
        <v>2</v>
      </c>
      <c r="L23" s="3">
        <f>IF('Form Responses'!K14="Sangat Setuju",1,IF('Form Responses'!K14="Setuju",2,IF('Form Responses'!K14="Ragu - ragu",3,IF('Form Responses'!K14="Tidak Setuju",4,5))))</f>
        <v>2</v>
      </c>
      <c r="M23" s="3">
        <f>IF('Form Responses'!L14="Sangat Setuju",1,IF('Form Responses'!L14="Setuju",2,IF('Form Responses'!L14="Ragu - ragu",3,IF('Form Responses'!L14="Tidak Setuju",4,5))))</f>
        <v>1</v>
      </c>
      <c r="N23" s="3">
        <f>IF('Form Responses'!M14="Sangat Setuju",1,IF('Form Responses'!M14="Setuju",2,IF('Form Responses'!M14="Ragu - ragu",3,IF('Form Responses'!M14="Tidak Setuju",4,5))))</f>
        <v>2</v>
      </c>
      <c r="O23" s="3">
        <f>IF('Form Responses'!N14="Sangat Setuju",1,IF('Form Responses'!N14="Setuju",2,IF('Form Responses'!N14="Ragu - ragu",3,IF('Form Responses'!N14="Tidak Setuju",4,5))))</f>
        <v>2</v>
      </c>
      <c r="P23" s="3">
        <f>IF('Form Responses'!O14="Sangat Setuju",1,IF('Form Responses'!O14="Setuju",2,IF('Form Responses'!O14="Ragu - ragu",3,IF('Form Responses'!O14="Tidak Setuju",4,5))))</f>
        <v>2</v>
      </c>
      <c r="Q23" s="3">
        <f>IF('Form Responses'!P14="Sangat Setuju",1,IF('Form Responses'!P14="Setuju",2,IF('Form Responses'!P14="Ragu - ragu",3,IF('Form Responses'!P14="Tidak Setuju",4,5))))</f>
        <v>1</v>
      </c>
      <c r="R23" s="3">
        <f>IF('Form Responses'!Q14="Sangat Setuju",1,IF('Form Responses'!Q14="Setuju",2,IF('Form Responses'!Q14="Ragu - ragu",3,IF('Form Responses'!Q14="Tidak Setuju",4,5))))</f>
        <v>2</v>
      </c>
      <c r="S23" s="3">
        <f>IF('Form Responses'!R14="Sangat Setuju",1,IF('Form Responses'!R14="Setuju",2,IF('Form Responses'!R14="Ragu - ragu",3,IF('Form Responses'!R14="Tidak Setuju",4,5))))</f>
        <v>2</v>
      </c>
      <c r="T23" s="3">
        <f>IF('Form Responses'!S14="Sangat Setuju",1,IF('Form Responses'!S14="Setuju",2,IF('Form Responses'!S14="Ragu - ragu",3,IF('Form Responses'!S14="Tidak Setuju",4,5))))</f>
        <v>2</v>
      </c>
      <c r="U23" s="3">
        <f>IF('Form Responses'!T14="Sangat Setuju",1,IF('Form Responses'!T14="Setuju",2,IF('Form Responses'!T14="Ragu - ragu",3,IF('Form Responses'!T14="Tidak Setuju",4,5))))</f>
        <v>2</v>
      </c>
      <c r="V23" s="3">
        <f>IF('Form Responses'!U14="Sangat Setuju",1,IF('Form Responses'!U14="Setuju",2,IF('Form Responses'!U14="Ragu - ragu",3,IF('Form Responses'!U14="Tidak Setuju",4,5))))</f>
        <v>2</v>
      </c>
      <c r="W23" s="3">
        <f>IF('Form Responses'!V14="Sangat Setuju",1,IF('Form Responses'!V14="Setuju",2,IF('Form Responses'!V14="Ragu - ragu",3,IF('Form Responses'!V14="Tidak Setuju",4,5))))</f>
        <v>2</v>
      </c>
      <c r="X23" s="3">
        <f>IF('Form Responses'!W14="Sangat Setuju",1,IF('Form Responses'!W14="Setuju",2,IF('Form Responses'!W14="Ragu - ragu",3,IF('Form Responses'!W14="Tidak Setuju",4,5))))</f>
        <v>2</v>
      </c>
      <c r="Y23" s="3">
        <f>IF('Form Responses'!X14="Sangat Setuju",1,IF('Form Responses'!X14="Setuju",2,IF('Form Responses'!X14="Ragu - ragu",3,IF('Form Responses'!X14="Tidak Setuju",4,5))))</f>
        <v>2</v>
      </c>
      <c r="Z23" s="3">
        <f>IF('Form Responses'!Y14="Sangat Setuju",1,IF('Form Responses'!Y14="Setuju",2,IF('Form Responses'!Y14="Ragu - ragu",3,IF('Form Responses'!Y14="Tidak Setuju",4,5))))</f>
        <v>2</v>
      </c>
      <c r="AA23" s="3">
        <f>IF('Form Responses'!Z14="Sangat Setuju",1,IF('Form Responses'!Z14="Setuju",2,IF('Form Responses'!Z14="Ragu - ragu",3,IF('Form Responses'!Z14="Tidak Setuju",4,5))))</f>
        <v>2</v>
      </c>
      <c r="AB23" s="3">
        <f>IF('Form Responses'!AA14="Sangat Setuju",1,IF('Form Responses'!AA14="Setuju",2,IF('Form Responses'!AA14="Ragu - ragu",3,IF('Form Responses'!AA14="Tidak Setuju",4,5))))</f>
        <v>2</v>
      </c>
      <c r="AC23" s="3">
        <f>IF('Form Responses'!AB14="Sangat Setuju",1,IF('Form Responses'!AB14="Setuju",2,IF('Form Responses'!AB14="Ragu - ragu",3,IF('Form Responses'!AB14="Tidak Setuju",4,5))))</f>
        <v>2</v>
      </c>
      <c r="AD23" s="3">
        <f>IF('Form Responses'!AC14="Sangat Setuju",1,IF('Form Responses'!AC14="Setuju",2,IF('Form Responses'!AC14="Ragu - ragu",3,IF('Form Responses'!AC14="Tidak Setuju",4,5))))</f>
        <v>2</v>
      </c>
      <c r="AE23" s="3">
        <f>IF('Form Responses'!AD14="Sangat Setuju",1,IF('Form Responses'!AD14="Setuju",2,IF('Form Responses'!AD14="Ragu - ragu",3,IF('Form Responses'!AD14="Tidak Setuju",4,5))))</f>
        <v>2</v>
      </c>
      <c r="AF23" s="3">
        <f>IF('Form Responses'!AE14="Sangat Setuju",1,IF('Form Responses'!AE14="Setuju",2,IF('Form Responses'!AE14="Ragu - ragu",3,IF('Form Responses'!AE14="Tidak Setuju",4,5))))</f>
        <v>2</v>
      </c>
      <c r="AG23" s="3">
        <f>IF('Form Responses'!AF14="Sangat Setuju",1,IF('Form Responses'!AF14="Setuju",2,IF('Form Responses'!AF14="Ragu - ragu",3,IF('Form Responses'!AF14="Tidak Setuju",4,5))))</f>
        <v>2</v>
      </c>
      <c r="AH23" s="3">
        <f>IF('Form Responses'!AG14="Sangat Setuju",1,IF('Form Responses'!AG14="Setuju",2,IF('Form Responses'!AG14="Ragu - ragu",3,IF('Form Responses'!AG14="Tidak Setuju",4,5))))</f>
        <v>2</v>
      </c>
      <c r="AI23" s="3">
        <f>IF('Form Responses'!AH14="Sangat Setuju",1,IF('Form Responses'!AH14="Setuju",2,IF('Form Responses'!AH14="Ragu - ragu",3,IF('Form Responses'!AH14="Tidak Setuju",4,5))))</f>
        <v>2</v>
      </c>
      <c r="AJ23" s="3">
        <f>IF('Form Responses'!AI14="Sangat Setuju",1,IF('Form Responses'!AI14="Setuju",2,IF('Form Responses'!AI14="Ragu - ragu",3,IF('Form Responses'!AI14="Tidak Setuju",4,5))))</f>
        <v>2</v>
      </c>
      <c r="AK23" s="3">
        <f>IF('Form Responses'!AJ14="Sangat Setuju",1,IF('Form Responses'!AJ14="Setuju",2,IF('Form Responses'!AJ14="Ragu - ragu",3,IF('Form Responses'!AJ14="Tidak Setuju",4,5))))</f>
        <v>1</v>
      </c>
      <c r="AL23" s="3">
        <f>IF('Form Responses'!AK14="Sangat Setuju",1,IF('Form Responses'!AK14="Setuju",2,IF('Form Responses'!AK14="Ragu - ragu",3,IF('Form Responses'!AK14="Tidak Setuju",4,5))))</f>
        <v>1</v>
      </c>
      <c r="AM23" s="3">
        <f>IF('Form Responses'!AL14="Sangat Setuju",1,IF('Form Responses'!AL14="Setuju",2,IF('Form Responses'!AL14="Ragu - ragu",3,IF('Form Responses'!AL14="Tidak Setuju",4,5))))</f>
        <v>1</v>
      </c>
      <c r="AN23" s="3">
        <f>IF('Form Responses'!AM14="Sangat Setuju",1,IF('Form Responses'!AM14="Setuju",2,IF('Form Responses'!AM14="Ragu - ragu",3,IF('Form Responses'!AM14="Tidak Setuju",4,5))))</f>
        <v>1</v>
      </c>
      <c r="AO23" s="3">
        <f>IF('Form Responses'!AN14="Sangat Setuju",1,IF('Form Responses'!AN14="Setuju",2,IF('Form Responses'!AN14="Ragu - ragu",3,IF('Form Responses'!AN14="Tidak Setuju",4,5))))</f>
        <v>1</v>
      </c>
      <c r="AP23" s="3">
        <f>IF('Form Responses'!AO14="Sangat Setuju",1,IF('Form Responses'!AO14="Setuju",2,IF('Form Responses'!AO14="Ragu - ragu",3,IF('Form Responses'!AO14="Tidak Setuju",4,5))))</f>
        <v>1</v>
      </c>
    </row>
    <row r="24" spans="2:42" ht="13" x14ac:dyDescent="0.3">
      <c r="B24" s="7">
        <v>14</v>
      </c>
      <c r="C24" s="3">
        <f>IF('Form Responses'!B15="Sangat Setuju",1,IF('Form Responses'!B15="Setuju",2,IF('Form Responses'!B15="Ragu - ragu",3,IF('Form Responses'!B15="Tidak Setuju",4,5))))</f>
        <v>2</v>
      </c>
      <c r="D24" s="3">
        <f>IF('Form Responses'!C15="Sangat Setuju",1,IF('Form Responses'!C15="Setuju",2,IF('Form Responses'!C15="Ragu - ragu",3,IF('Form Responses'!C15="Tidak Setuju",4,5))))</f>
        <v>1</v>
      </c>
      <c r="E24" s="3">
        <f>IF('Form Responses'!D15="Sangat Setuju",1,IF('Form Responses'!D15="Setuju",2,IF('Form Responses'!D15="Ragu - ragu",3,IF('Form Responses'!D15="Tidak Setuju",4,5))))</f>
        <v>2</v>
      </c>
      <c r="F24" s="3">
        <f>IF('Form Responses'!E15="Sangat Setuju",1,IF('Form Responses'!E15="Setuju",2,IF('Form Responses'!E15="Ragu - ragu",3,IF('Form Responses'!E15="Tidak Setuju",4,5))))</f>
        <v>2</v>
      </c>
      <c r="G24" s="3">
        <f>IF('Form Responses'!F15="Sangat Setuju",1,IF('Form Responses'!F15="Setuju",2,IF('Form Responses'!F15="Ragu - ragu",3,IF('Form Responses'!F15="Tidak Setuju",4,5))))</f>
        <v>1</v>
      </c>
      <c r="H24" s="3">
        <f>IF('Form Responses'!G15="Sangat Setuju",1,IF('Form Responses'!G15="Setuju",2,IF('Form Responses'!G15="Ragu - ragu",3,IF('Form Responses'!G15="Tidak Setuju",4,5))))</f>
        <v>2</v>
      </c>
      <c r="I24" s="3">
        <f>IF('Form Responses'!H15="Sangat Setuju",1,IF('Form Responses'!H15="Setuju",2,IF('Form Responses'!H15="Ragu - ragu",3,IF('Form Responses'!H15="Tidak Setuju",4,5))))</f>
        <v>1</v>
      </c>
      <c r="J24" s="3">
        <f>IF('Form Responses'!I15="Sangat Setuju",1,IF('Form Responses'!I15="Setuju",2,IF('Form Responses'!I15="Ragu - ragu",3,IF('Form Responses'!I15="Tidak Setuju",4,5))))</f>
        <v>2</v>
      </c>
      <c r="K24" s="3">
        <f>IF('Form Responses'!J15="Sangat Setuju",1,IF('Form Responses'!J15="Setuju",2,IF('Form Responses'!J15="Ragu - ragu",3,IF('Form Responses'!J15="Tidak Setuju",4,5))))</f>
        <v>1</v>
      </c>
      <c r="L24" s="3">
        <f>IF('Form Responses'!K15="Sangat Setuju",1,IF('Form Responses'!K15="Setuju",2,IF('Form Responses'!K15="Ragu - ragu",3,IF('Form Responses'!K15="Tidak Setuju",4,5))))</f>
        <v>2</v>
      </c>
      <c r="M24" s="3">
        <f>IF('Form Responses'!L15="Sangat Setuju",1,IF('Form Responses'!L15="Setuju",2,IF('Form Responses'!L15="Ragu - ragu",3,IF('Form Responses'!L15="Tidak Setuju",4,5))))</f>
        <v>2</v>
      </c>
      <c r="N24" s="3">
        <f>IF('Form Responses'!M15="Sangat Setuju",1,IF('Form Responses'!M15="Setuju",2,IF('Form Responses'!M15="Ragu - ragu",3,IF('Form Responses'!M15="Tidak Setuju",4,5))))</f>
        <v>2</v>
      </c>
      <c r="O24" s="3">
        <f>IF('Form Responses'!N15="Sangat Setuju",1,IF('Form Responses'!N15="Setuju",2,IF('Form Responses'!N15="Ragu - ragu",3,IF('Form Responses'!N15="Tidak Setuju",4,5))))</f>
        <v>2</v>
      </c>
      <c r="P24" s="3">
        <f>IF('Form Responses'!O15="Sangat Setuju",1,IF('Form Responses'!O15="Setuju",2,IF('Form Responses'!O15="Ragu - ragu",3,IF('Form Responses'!O15="Tidak Setuju",4,5))))</f>
        <v>2</v>
      </c>
      <c r="Q24" s="3">
        <f>IF('Form Responses'!P15="Sangat Setuju",1,IF('Form Responses'!P15="Setuju",2,IF('Form Responses'!P15="Ragu - ragu",3,IF('Form Responses'!P15="Tidak Setuju",4,5))))</f>
        <v>2</v>
      </c>
      <c r="R24" s="3">
        <f>IF('Form Responses'!Q15="Sangat Setuju",1,IF('Form Responses'!Q15="Setuju",2,IF('Form Responses'!Q15="Ragu - ragu",3,IF('Form Responses'!Q15="Tidak Setuju",4,5))))</f>
        <v>2</v>
      </c>
      <c r="S24" s="3">
        <f>IF('Form Responses'!R15="Sangat Setuju",1,IF('Form Responses'!R15="Setuju",2,IF('Form Responses'!R15="Ragu - ragu",3,IF('Form Responses'!R15="Tidak Setuju",4,5))))</f>
        <v>2</v>
      </c>
      <c r="T24" s="3">
        <f>IF('Form Responses'!S15="Sangat Setuju",1,IF('Form Responses'!S15="Setuju",2,IF('Form Responses'!S15="Ragu - ragu",3,IF('Form Responses'!S15="Tidak Setuju",4,5))))</f>
        <v>2</v>
      </c>
      <c r="U24" s="3">
        <f>IF('Form Responses'!T15="Sangat Setuju",1,IF('Form Responses'!T15="Setuju",2,IF('Form Responses'!T15="Ragu - ragu",3,IF('Form Responses'!T15="Tidak Setuju",4,5))))</f>
        <v>2</v>
      </c>
      <c r="V24" s="3">
        <f>IF('Form Responses'!U15="Sangat Setuju",1,IF('Form Responses'!U15="Setuju",2,IF('Form Responses'!U15="Ragu - ragu",3,IF('Form Responses'!U15="Tidak Setuju",4,5))))</f>
        <v>2</v>
      </c>
      <c r="W24" s="3">
        <f>IF('Form Responses'!V15="Sangat Setuju",1,IF('Form Responses'!V15="Setuju",2,IF('Form Responses'!V15="Ragu - ragu",3,IF('Form Responses'!V15="Tidak Setuju",4,5))))</f>
        <v>2</v>
      </c>
      <c r="X24" s="3">
        <f>IF('Form Responses'!W15="Sangat Setuju",1,IF('Form Responses'!W15="Setuju",2,IF('Form Responses'!W15="Ragu - ragu",3,IF('Form Responses'!W15="Tidak Setuju",4,5))))</f>
        <v>3</v>
      </c>
      <c r="Y24" s="3">
        <f>IF('Form Responses'!X15="Sangat Setuju",1,IF('Form Responses'!X15="Setuju",2,IF('Form Responses'!X15="Ragu - ragu",3,IF('Form Responses'!X15="Tidak Setuju",4,5))))</f>
        <v>2</v>
      </c>
      <c r="Z24" s="3">
        <f>IF('Form Responses'!Y15="Sangat Setuju",1,IF('Form Responses'!Y15="Setuju",2,IF('Form Responses'!Y15="Ragu - ragu",3,IF('Form Responses'!Y15="Tidak Setuju",4,5))))</f>
        <v>2</v>
      </c>
      <c r="AA24" s="3">
        <f>IF('Form Responses'!Z15="Sangat Setuju",1,IF('Form Responses'!Z15="Setuju",2,IF('Form Responses'!Z15="Ragu - ragu",3,IF('Form Responses'!Z15="Tidak Setuju",4,5))))</f>
        <v>2</v>
      </c>
      <c r="AB24" s="3">
        <f>IF('Form Responses'!AA15="Sangat Setuju",1,IF('Form Responses'!AA15="Setuju",2,IF('Form Responses'!AA15="Ragu - ragu",3,IF('Form Responses'!AA15="Tidak Setuju",4,5))))</f>
        <v>2</v>
      </c>
      <c r="AC24" s="3">
        <f>IF('Form Responses'!AB15="Sangat Setuju",1,IF('Form Responses'!AB15="Setuju",2,IF('Form Responses'!AB15="Ragu - ragu",3,IF('Form Responses'!AB15="Tidak Setuju",4,5))))</f>
        <v>2</v>
      </c>
      <c r="AD24" s="3">
        <f>IF('Form Responses'!AC15="Sangat Setuju",1,IF('Form Responses'!AC15="Setuju",2,IF('Form Responses'!AC15="Ragu - ragu",3,IF('Form Responses'!AC15="Tidak Setuju",4,5))))</f>
        <v>2</v>
      </c>
      <c r="AE24" s="3">
        <f>IF('Form Responses'!AD15="Sangat Setuju",1,IF('Form Responses'!AD15="Setuju",2,IF('Form Responses'!AD15="Ragu - ragu",3,IF('Form Responses'!AD15="Tidak Setuju",4,5))))</f>
        <v>2</v>
      </c>
      <c r="AF24" s="3">
        <f>IF('Form Responses'!AE15="Sangat Setuju",1,IF('Form Responses'!AE15="Setuju",2,IF('Form Responses'!AE15="Ragu - ragu",3,IF('Form Responses'!AE15="Tidak Setuju",4,5))))</f>
        <v>2</v>
      </c>
      <c r="AG24" s="3">
        <f>IF('Form Responses'!AF15="Sangat Setuju",1,IF('Form Responses'!AF15="Setuju",2,IF('Form Responses'!AF15="Ragu - ragu",3,IF('Form Responses'!AF15="Tidak Setuju",4,5))))</f>
        <v>2</v>
      </c>
      <c r="AH24" s="3">
        <f>IF('Form Responses'!AG15="Sangat Setuju",1,IF('Form Responses'!AG15="Setuju",2,IF('Form Responses'!AG15="Ragu - ragu",3,IF('Form Responses'!AG15="Tidak Setuju",4,5))))</f>
        <v>2</v>
      </c>
      <c r="AI24" s="3">
        <f>IF('Form Responses'!AH15="Sangat Setuju",1,IF('Form Responses'!AH15="Setuju",2,IF('Form Responses'!AH15="Ragu - ragu",3,IF('Form Responses'!AH15="Tidak Setuju",4,5))))</f>
        <v>2</v>
      </c>
      <c r="AJ24" s="3">
        <f>IF('Form Responses'!AI15="Sangat Setuju",1,IF('Form Responses'!AI15="Setuju",2,IF('Form Responses'!AI15="Ragu - ragu",3,IF('Form Responses'!AI15="Tidak Setuju",4,5))))</f>
        <v>2</v>
      </c>
      <c r="AK24" s="3">
        <f>IF('Form Responses'!AJ15="Sangat Setuju",1,IF('Form Responses'!AJ15="Setuju",2,IF('Form Responses'!AJ15="Ragu - ragu",3,IF('Form Responses'!AJ15="Tidak Setuju",4,5))))</f>
        <v>1</v>
      </c>
      <c r="AL24" s="3">
        <f>IF('Form Responses'!AK15="Sangat Setuju",1,IF('Form Responses'!AK15="Setuju",2,IF('Form Responses'!AK15="Ragu - ragu",3,IF('Form Responses'!AK15="Tidak Setuju",4,5))))</f>
        <v>2</v>
      </c>
      <c r="AM24" s="3">
        <f>IF('Form Responses'!AL15="Sangat Setuju",1,IF('Form Responses'!AL15="Setuju",2,IF('Form Responses'!AL15="Ragu - ragu",3,IF('Form Responses'!AL15="Tidak Setuju",4,5))))</f>
        <v>2</v>
      </c>
      <c r="AN24" s="3">
        <f>IF('Form Responses'!AM15="Sangat Setuju",1,IF('Form Responses'!AM15="Setuju",2,IF('Form Responses'!AM15="Ragu - ragu",3,IF('Form Responses'!AM15="Tidak Setuju",4,5))))</f>
        <v>2</v>
      </c>
      <c r="AO24" s="3">
        <f>IF('Form Responses'!AN15="Sangat Setuju",1,IF('Form Responses'!AN15="Setuju",2,IF('Form Responses'!AN15="Ragu - ragu",3,IF('Form Responses'!AN15="Tidak Setuju",4,5))))</f>
        <v>2</v>
      </c>
      <c r="AP24" s="3">
        <f>IF('Form Responses'!AO15="Sangat Setuju",1,IF('Form Responses'!AO15="Setuju",2,IF('Form Responses'!AO15="Ragu - ragu",3,IF('Form Responses'!AO15="Tidak Setuju",4,5))))</f>
        <v>1</v>
      </c>
    </row>
    <row r="25" spans="2:42" ht="13" x14ac:dyDescent="0.3">
      <c r="B25" s="7">
        <v>15</v>
      </c>
      <c r="C25" s="3">
        <f>IF('Form Responses'!B16="Sangat Setuju",1,IF('Form Responses'!B16="Setuju",2,IF('Form Responses'!B16="Ragu - ragu",3,IF('Form Responses'!B16="Tidak Setuju",4,5))))</f>
        <v>2</v>
      </c>
      <c r="D25" s="3">
        <f>IF('Form Responses'!C16="Sangat Setuju",1,IF('Form Responses'!C16="Setuju",2,IF('Form Responses'!C16="Ragu - ragu",3,IF('Form Responses'!C16="Tidak Setuju",4,5))))</f>
        <v>1</v>
      </c>
      <c r="E25" s="3">
        <f>IF('Form Responses'!D16="Sangat Setuju",1,IF('Form Responses'!D16="Setuju",2,IF('Form Responses'!D16="Ragu - ragu",3,IF('Form Responses'!D16="Tidak Setuju",4,5))))</f>
        <v>2</v>
      </c>
      <c r="F25" s="3">
        <f>IF('Form Responses'!E16="Sangat Setuju",1,IF('Form Responses'!E16="Setuju",2,IF('Form Responses'!E16="Ragu - ragu",3,IF('Form Responses'!E16="Tidak Setuju",4,5))))</f>
        <v>1</v>
      </c>
      <c r="G25" s="3">
        <f>IF('Form Responses'!F16="Sangat Setuju",1,IF('Form Responses'!F16="Setuju",2,IF('Form Responses'!F16="Ragu - ragu",3,IF('Form Responses'!F16="Tidak Setuju",4,5))))</f>
        <v>1</v>
      </c>
      <c r="H25" s="3">
        <f>IF('Form Responses'!G16="Sangat Setuju",1,IF('Form Responses'!G16="Setuju",2,IF('Form Responses'!G16="Ragu - ragu",3,IF('Form Responses'!G16="Tidak Setuju",4,5))))</f>
        <v>1</v>
      </c>
      <c r="I25" s="3">
        <f>IF('Form Responses'!H16="Sangat Setuju",1,IF('Form Responses'!H16="Setuju",2,IF('Form Responses'!H16="Ragu - ragu",3,IF('Form Responses'!H16="Tidak Setuju",4,5))))</f>
        <v>2</v>
      </c>
      <c r="J25" s="3">
        <f>IF('Form Responses'!I16="Sangat Setuju",1,IF('Form Responses'!I16="Setuju",2,IF('Form Responses'!I16="Ragu - ragu",3,IF('Form Responses'!I16="Tidak Setuju",4,5))))</f>
        <v>1</v>
      </c>
      <c r="K25" s="3">
        <f>IF('Form Responses'!J16="Sangat Setuju",1,IF('Form Responses'!J16="Setuju",2,IF('Form Responses'!J16="Ragu - ragu",3,IF('Form Responses'!J16="Tidak Setuju",4,5))))</f>
        <v>2</v>
      </c>
      <c r="L25" s="3">
        <f>IF('Form Responses'!K16="Sangat Setuju",1,IF('Form Responses'!K16="Setuju",2,IF('Form Responses'!K16="Ragu - ragu",3,IF('Form Responses'!K16="Tidak Setuju",4,5))))</f>
        <v>1</v>
      </c>
      <c r="M25" s="3">
        <f>IF('Form Responses'!L16="Sangat Setuju",1,IF('Form Responses'!L16="Setuju",2,IF('Form Responses'!L16="Ragu - ragu",3,IF('Form Responses'!L16="Tidak Setuju",4,5))))</f>
        <v>2</v>
      </c>
      <c r="N25" s="3">
        <f>IF('Form Responses'!M16="Sangat Setuju",1,IF('Form Responses'!M16="Setuju",2,IF('Form Responses'!M16="Ragu - ragu",3,IF('Form Responses'!M16="Tidak Setuju",4,5))))</f>
        <v>1</v>
      </c>
      <c r="O25" s="3">
        <f>IF('Form Responses'!N16="Sangat Setuju",1,IF('Form Responses'!N16="Setuju",2,IF('Form Responses'!N16="Ragu - ragu",3,IF('Form Responses'!N16="Tidak Setuju",4,5))))</f>
        <v>2</v>
      </c>
      <c r="P25" s="3">
        <f>IF('Form Responses'!O16="Sangat Setuju",1,IF('Form Responses'!O16="Setuju",2,IF('Form Responses'!O16="Ragu - ragu",3,IF('Form Responses'!O16="Tidak Setuju",4,5))))</f>
        <v>1</v>
      </c>
      <c r="Q25" s="3">
        <f>IF('Form Responses'!P16="Sangat Setuju",1,IF('Form Responses'!P16="Setuju",2,IF('Form Responses'!P16="Ragu - ragu",3,IF('Form Responses'!P16="Tidak Setuju",4,5))))</f>
        <v>1</v>
      </c>
      <c r="R25" s="3">
        <f>IF('Form Responses'!Q16="Sangat Setuju",1,IF('Form Responses'!Q16="Setuju",2,IF('Form Responses'!Q16="Ragu - ragu",3,IF('Form Responses'!Q16="Tidak Setuju",4,5))))</f>
        <v>2</v>
      </c>
      <c r="S25" s="3">
        <f>IF('Form Responses'!R16="Sangat Setuju",1,IF('Form Responses'!R16="Setuju",2,IF('Form Responses'!R16="Ragu - ragu",3,IF('Form Responses'!R16="Tidak Setuju",4,5))))</f>
        <v>2</v>
      </c>
      <c r="T25" s="3">
        <f>IF('Form Responses'!S16="Sangat Setuju",1,IF('Form Responses'!S16="Setuju",2,IF('Form Responses'!S16="Ragu - ragu",3,IF('Form Responses'!S16="Tidak Setuju",4,5))))</f>
        <v>1</v>
      </c>
      <c r="U25" s="3">
        <f>IF('Form Responses'!T16="Sangat Setuju",1,IF('Form Responses'!T16="Setuju",2,IF('Form Responses'!T16="Ragu - ragu",3,IF('Form Responses'!T16="Tidak Setuju",4,5))))</f>
        <v>2</v>
      </c>
      <c r="V25" s="3">
        <f>IF('Form Responses'!U16="Sangat Setuju",1,IF('Form Responses'!U16="Setuju",2,IF('Form Responses'!U16="Ragu - ragu",3,IF('Form Responses'!U16="Tidak Setuju",4,5))))</f>
        <v>2</v>
      </c>
      <c r="W25" s="3">
        <f>IF('Form Responses'!V16="Sangat Setuju",1,IF('Form Responses'!V16="Setuju",2,IF('Form Responses'!V16="Ragu - ragu",3,IF('Form Responses'!V16="Tidak Setuju",4,5))))</f>
        <v>2</v>
      </c>
      <c r="X25" s="3">
        <f>IF('Form Responses'!W16="Sangat Setuju",1,IF('Form Responses'!W16="Setuju",2,IF('Form Responses'!W16="Ragu - ragu",3,IF('Form Responses'!W16="Tidak Setuju",4,5))))</f>
        <v>4</v>
      </c>
      <c r="Y25" s="3">
        <f>IF('Form Responses'!X16="Sangat Setuju",1,IF('Form Responses'!X16="Setuju",2,IF('Form Responses'!X16="Ragu - ragu",3,IF('Form Responses'!X16="Tidak Setuju",4,5))))</f>
        <v>2</v>
      </c>
      <c r="Z25" s="3">
        <f>IF('Form Responses'!Y16="Sangat Setuju",1,IF('Form Responses'!Y16="Setuju",2,IF('Form Responses'!Y16="Ragu - ragu",3,IF('Form Responses'!Y16="Tidak Setuju",4,5))))</f>
        <v>1</v>
      </c>
      <c r="AA25" s="3">
        <f>IF('Form Responses'!Z16="Sangat Setuju",1,IF('Form Responses'!Z16="Setuju",2,IF('Form Responses'!Z16="Ragu - ragu",3,IF('Form Responses'!Z16="Tidak Setuju",4,5))))</f>
        <v>1</v>
      </c>
      <c r="AB25" s="3">
        <f>IF('Form Responses'!AA16="Sangat Setuju",1,IF('Form Responses'!AA16="Setuju",2,IF('Form Responses'!AA16="Ragu - ragu",3,IF('Form Responses'!AA16="Tidak Setuju",4,5))))</f>
        <v>3</v>
      </c>
      <c r="AC25" s="3">
        <f>IF('Form Responses'!AB16="Sangat Setuju",1,IF('Form Responses'!AB16="Setuju",2,IF('Form Responses'!AB16="Ragu - ragu",3,IF('Form Responses'!AB16="Tidak Setuju",4,5))))</f>
        <v>1</v>
      </c>
      <c r="AD25" s="3">
        <f>IF('Form Responses'!AC16="Sangat Setuju",1,IF('Form Responses'!AC16="Setuju",2,IF('Form Responses'!AC16="Ragu - ragu",3,IF('Form Responses'!AC16="Tidak Setuju",4,5))))</f>
        <v>1</v>
      </c>
      <c r="AE25" s="3">
        <f>IF('Form Responses'!AD16="Sangat Setuju",1,IF('Form Responses'!AD16="Setuju",2,IF('Form Responses'!AD16="Ragu - ragu",3,IF('Form Responses'!AD16="Tidak Setuju",4,5))))</f>
        <v>1</v>
      </c>
      <c r="AF25" s="3">
        <f>IF('Form Responses'!AE16="Sangat Setuju",1,IF('Form Responses'!AE16="Setuju",2,IF('Form Responses'!AE16="Ragu - ragu",3,IF('Form Responses'!AE16="Tidak Setuju",4,5))))</f>
        <v>1</v>
      </c>
      <c r="AG25" s="3">
        <f>IF('Form Responses'!AF16="Sangat Setuju",1,IF('Form Responses'!AF16="Setuju",2,IF('Form Responses'!AF16="Ragu - ragu",3,IF('Form Responses'!AF16="Tidak Setuju",4,5))))</f>
        <v>1</v>
      </c>
      <c r="AH25" s="3">
        <f>IF('Form Responses'!AG16="Sangat Setuju",1,IF('Form Responses'!AG16="Setuju",2,IF('Form Responses'!AG16="Ragu - ragu",3,IF('Form Responses'!AG16="Tidak Setuju",4,5))))</f>
        <v>2</v>
      </c>
      <c r="AI25" s="3">
        <f>IF('Form Responses'!AH16="Sangat Setuju",1,IF('Form Responses'!AH16="Setuju",2,IF('Form Responses'!AH16="Ragu - ragu",3,IF('Form Responses'!AH16="Tidak Setuju",4,5))))</f>
        <v>2</v>
      </c>
      <c r="AJ25" s="3">
        <f>IF('Form Responses'!AI16="Sangat Setuju",1,IF('Form Responses'!AI16="Setuju",2,IF('Form Responses'!AI16="Ragu - ragu",3,IF('Form Responses'!AI16="Tidak Setuju",4,5))))</f>
        <v>1</v>
      </c>
      <c r="AK25" s="3">
        <f>IF('Form Responses'!AJ16="Sangat Setuju",1,IF('Form Responses'!AJ16="Setuju",2,IF('Form Responses'!AJ16="Ragu - ragu",3,IF('Form Responses'!AJ16="Tidak Setuju",4,5))))</f>
        <v>1</v>
      </c>
      <c r="AL25" s="3">
        <f>IF('Form Responses'!AK16="Sangat Setuju",1,IF('Form Responses'!AK16="Setuju",2,IF('Form Responses'!AK16="Ragu - ragu",3,IF('Form Responses'!AK16="Tidak Setuju",4,5))))</f>
        <v>1</v>
      </c>
      <c r="AM25" s="3">
        <f>IF('Form Responses'!AL16="Sangat Setuju",1,IF('Form Responses'!AL16="Setuju",2,IF('Form Responses'!AL16="Ragu - ragu",3,IF('Form Responses'!AL16="Tidak Setuju",4,5))))</f>
        <v>1</v>
      </c>
      <c r="AN25" s="3">
        <f>IF('Form Responses'!AM16="Sangat Setuju",1,IF('Form Responses'!AM16="Setuju",2,IF('Form Responses'!AM16="Ragu - ragu",3,IF('Form Responses'!AM16="Tidak Setuju",4,5))))</f>
        <v>1</v>
      </c>
      <c r="AO25" s="3">
        <f>IF('Form Responses'!AN16="Sangat Setuju",1,IF('Form Responses'!AN16="Setuju",2,IF('Form Responses'!AN16="Ragu - ragu",3,IF('Form Responses'!AN16="Tidak Setuju",4,5))))</f>
        <v>2</v>
      </c>
      <c r="AP25" s="3">
        <f>IF('Form Responses'!AO16="Sangat Setuju",1,IF('Form Responses'!AO16="Setuju",2,IF('Form Responses'!AO16="Ragu - ragu",3,IF('Form Responses'!AO16="Tidak Setuju",4,5))))</f>
        <v>2</v>
      </c>
    </row>
    <row r="26" spans="2:42" ht="13" x14ac:dyDescent="0.3">
      <c r="B26" s="7">
        <v>16</v>
      </c>
      <c r="C26" s="3">
        <f>IF('Form Responses'!B17="Sangat Setuju",1,IF('Form Responses'!B17="Setuju",2,IF('Form Responses'!B17="Ragu - ragu",3,IF('Form Responses'!B17="Tidak Setuju",4,5))))</f>
        <v>2</v>
      </c>
      <c r="D26" s="3">
        <f>IF('Form Responses'!C17="Sangat Setuju",1,IF('Form Responses'!C17="Setuju",2,IF('Form Responses'!C17="Ragu - ragu",3,IF('Form Responses'!C17="Tidak Setuju",4,5))))</f>
        <v>1</v>
      </c>
      <c r="E26" s="3">
        <f>IF('Form Responses'!D17="Sangat Setuju",1,IF('Form Responses'!D17="Setuju",2,IF('Form Responses'!D17="Ragu - ragu",3,IF('Form Responses'!D17="Tidak Setuju",4,5))))</f>
        <v>1</v>
      </c>
      <c r="F26" s="3">
        <f>IF('Form Responses'!E17="Sangat Setuju",1,IF('Form Responses'!E17="Setuju",2,IF('Form Responses'!E17="Ragu - ragu",3,IF('Form Responses'!E17="Tidak Setuju",4,5))))</f>
        <v>2</v>
      </c>
      <c r="G26" s="3">
        <f>IF('Form Responses'!F17="Sangat Setuju",1,IF('Form Responses'!F17="Setuju",2,IF('Form Responses'!F17="Ragu - ragu",3,IF('Form Responses'!F17="Tidak Setuju",4,5))))</f>
        <v>1</v>
      </c>
      <c r="H26" s="3">
        <f>IF('Form Responses'!G17="Sangat Setuju",1,IF('Form Responses'!G17="Setuju",2,IF('Form Responses'!G17="Ragu - ragu",3,IF('Form Responses'!G17="Tidak Setuju",4,5))))</f>
        <v>2</v>
      </c>
      <c r="I26" s="3">
        <f>IF('Form Responses'!H17="Sangat Setuju",1,IF('Form Responses'!H17="Setuju",2,IF('Form Responses'!H17="Ragu - ragu",3,IF('Form Responses'!H17="Tidak Setuju",4,5))))</f>
        <v>3</v>
      </c>
      <c r="J26" s="3">
        <f>IF('Form Responses'!I17="Sangat Setuju",1,IF('Form Responses'!I17="Setuju",2,IF('Form Responses'!I17="Ragu - ragu",3,IF('Form Responses'!I17="Tidak Setuju",4,5))))</f>
        <v>3</v>
      </c>
      <c r="K26" s="3">
        <f>IF('Form Responses'!J17="Sangat Setuju",1,IF('Form Responses'!J17="Setuju",2,IF('Form Responses'!J17="Ragu - ragu",3,IF('Form Responses'!J17="Tidak Setuju",4,5))))</f>
        <v>2</v>
      </c>
      <c r="L26" s="3">
        <f>IF('Form Responses'!K17="Sangat Setuju",1,IF('Form Responses'!K17="Setuju",2,IF('Form Responses'!K17="Ragu - ragu",3,IF('Form Responses'!K17="Tidak Setuju",4,5))))</f>
        <v>1</v>
      </c>
      <c r="M26" s="3">
        <f>IF('Form Responses'!L17="Sangat Setuju",1,IF('Form Responses'!L17="Setuju",2,IF('Form Responses'!L17="Ragu - ragu",3,IF('Form Responses'!L17="Tidak Setuju",4,5))))</f>
        <v>1</v>
      </c>
      <c r="N26" s="3">
        <f>IF('Form Responses'!M17="Sangat Setuju",1,IF('Form Responses'!M17="Setuju",2,IF('Form Responses'!M17="Ragu - ragu",3,IF('Form Responses'!M17="Tidak Setuju",4,5))))</f>
        <v>1</v>
      </c>
      <c r="O26" s="3">
        <f>IF('Form Responses'!N17="Sangat Setuju",1,IF('Form Responses'!N17="Setuju",2,IF('Form Responses'!N17="Ragu - ragu",3,IF('Form Responses'!N17="Tidak Setuju",4,5))))</f>
        <v>2</v>
      </c>
      <c r="P26" s="3">
        <f>IF('Form Responses'!O17="Sangat Setuju",1,IF('Form Responses'!O17="Setuju",2,IF('Form Responses'!O17="Ragu - ragu",3,IF('Form Responses'!O17="Tidak Setuju",4,5))))</f>
        <v>3</v>
      </c>
      <c r="Q26" s="3">
        <f>IF('Form Responses'!P17="Sangat Setuju",1,IF('Form Responses'!P17="Setuju",2,IF('Form Responses'!P17="Ragu - ragu",3,IF('Form Responses'!P17="Tidak Setuju",4,5))))</f>
        <v>2</v>
      </c>
      <c r="R26" s="3">
        <f>IF('Form Responses'!Q17="Sangat Setuju",1,IF('Form Responses'!Q17="Setuju",2,IF('Form Responses'!Q17="Ragu - ragu",3,IF('Form Responses'!Q17="Tidak Setuju",4,5))))</f>
        <v>2</v>
      </c>
      <c r="S26" s="3">
        <f>IF('Form Responses'!R17="Sangat Setuju",1,IF('Form Responses'!R17="Setuju",2,IF('Form Responses'!R17="Ragu - ragu",3,IF('Form Responses'!R17="Tidak Setuju",4,5))))</f>
        <v>3</v>
      </c>
      <c r="T26" s="3">
        <f>IF('Form Responses'!S17="Sangat Setuju",1,IF('Form Responses'!S17="Setuju",2,IF('Form Responses'!S17="Ragu - ragu",3,IF('Form Responses'!S17="Tidak Setuju",4,5))))</f>
        <v>2</v>
      </c>
      <c r="U26" s="3">
        <f>IF('Form Responses'!T17="Sangat Setuju",1,IF('Form Responses'!T17="Setuju",2,IF('Form Responses'!T17="Ragu - ragu",3,IF('Form Responses'!T17="Tidak Setuju",4,5))))</f>
        <v>3</v>
      </c>
      <c r="V26" s="3">
        <f>IF('Form Responses'!U17="Sangat Setuju",1,IF('Form Responses'!U17="Setuju",2,IF('Form Responses'!U17="Ragu - ragu",3,IF('Form Responses'!U17="Tidak Setuju",4,5))))</f>
        <v>2</v>
      </c>
      <c r="W26" s="3">
        <f>IF('Form Responses'!V17="Sangat Setuju",1,IF('Form Responses'!V17="Setuju",2,IF('Form Responses'!V17="Ragu - ragu",3,IF('Form Responses'!V17="Tidak Setuju",4,5))))</f>
        <v>2</v>
      </c>
      <c r="X26" s="3">
        <f>IF('Form Responses'!W17="Sangat Setuju",1,IF('Form Responses'!W17="Setuju",2,IF('Form Responses'!W17="Ragu - ragu",3,IF('Form Responses'!W17="Tidak Setuju",4,5))))</f>
        <v>4</v>
      </c>
      <c r="Y26" s="3">
        <f>IF('Form Responses'!X17="Sangat Setuju",1,IF('Form Responses'!X17="Setuju",2,IF('Form Responses'!X17="Ragu - ragu",3,IF('Form Responses'!X17="Tidak Setuju",4,5))))</f>
        <v>3</v>
      </c>
      <c r="Z26" s="3">
        <f>IF('Form Responses'!Y17="Sangat Setuju",1,IF('Form Responses'!Y17="Setuju",2,IF('Form Responses'!Y17="Ragu - ragu",3,IF('Form Responses'!Y17="Tidak Setuju",4,5))))</f>
        <v>2</v>
      </c>
      <c r="AA26" s="3">
        <f>IF('Form Responses'!Z17="Sangat Setuju",1,IF('Form Responses'!Z17="Setuju",2,IF('Form Responses'!Z17="Ragu - ragu",3,IF('Form Responses'!Z17="Tidak Setuju",4,5))))</f>
        <v>3</v>
      </c>
      <c r="AB26" s="3">
        <f>IF('Form Responses'!AA17="Sangat Setuju",1,IF('Form Responses'!AA17="Setuju",2,IF('Form Responses'!AA17="Ragu - ragu",3,IF('Form Responses'!AA17="Tidak Setuju",4,5))))</f>
        <v>2</v>
      </c>
      <c r="AC26" s="3">
        <f>IF('Form Responses'!AB17="Sangat Setuju",1,IF('Form Responses'!AB17="Setuju",2,IF('Form Responses'!AB17="Ragu - ragu",3,IF('Form Responses'!AB17="Tidak Setuju",4,5))))</f>
        <v>2</v>
      </c>
      <c r="AD26" s="3">
        <f>IF('Form Responses'!AC17="Sangat Setuju",1,IF('Form Responses'!AC17="Setuju",2,IF('Form Responses'!AC17="Ragu - ragu",3,IF('Form Responses'!AC17="Tidak Setuju",4,5))))</f>
        <v>2</v>
      </c>
      <c r="AE26" s="3">
        <f>IF('Form Responses'!AD17="Sangat Setuju",1,IF('Form Responses'!AD17="Setuju",2,IF('Form Responses'!AD17="Ragu - ragu",3,IF('Form Responses'!AD17="Tidak Setuju",4,5))))</f>
        <v>2</v>
      </c>
      <c r="AF26" s="3">
        <f>IF('Form Responses'!AE17="Sangat Setuju",1,IF('Form Responses'!AE17="Setuju",2,IF('Form Responses'!AE17="Ragu - ragu",3,IF('Form Responses'!AE17="Tidak Setuju",4,5))))</f>
        <v>3</v>
      </c>
      <c r="AG26" s="3">
        <f>IF('Form Responses'!AF17="Sangat Setuju",1,IF('Form Responses'!AF17="Setuju",2,IF('Form Responses'!AF17="Ragu - ragu",3,IF('Form Responses'!AF17="Tidak Setuju",4,5))))</f>
        <v>3</v>
      </c>
      <c r="AH26" s="3">
        <f>IF('Form Responses'!AG17="Sangat Setuju",1,IF('Form Responses'!AG17="Setuju",2,IF('Form Responses'!AG17="Ragu - ragu",3,IF('Form Responses'!AG17="Tidak Setuju",4,5))))</f>
        <v>2</v>
      </c>
      <c r="AI26" s="3">
        <f>IF('Form Responses'!AH17="Sangat Setuju",1,IF('Form Responses'!AH17="Setuju",2,IF('Form Responses'!AH17="Ragu - ragu",3,IF('Form Responses'!AH17="Tidak Setuju",4,5))))</f>
        <v>2</v>
      </c>
      <c r="AJ26" s="3">
        <f>IF('Form Responses'!AI17="Sangat Setuju",1,IF('Form Responses'!AI17="Setuju",2,IF('Form Responses'!AI17="Ragu - ragu",3,IF('Form Responses'!AI17="Tidak Setuju",4,5))))</f>
        <v>2</v>
      </c>
      <c r="AK26" s="3">
        <f>IF('Form Responses'!AJ17="Sangat Setuju",1,IF('Form Responses'!AJ17="Setuju",2,IF('Form Responses'!AJ17="Ragu - ragu",3,IF('Form Responses'!AJ17="Tidak Setuju",4,5))))</f>
        <v>2</v>
      </c>
      <c r="AL26" s="3">
        <f>IF('Form Responses'!AK17="Sangat Setuju",1,IF('Form Responses'!AK17="Setuju",2,IF('Form Responses'!AK17="Ragu - ragu",3,IF('Form Responses'!AK17="Tidak Setuju",4,5))))</f>
        <v>2</v>
      </c>
      <c r="AM26" s="3">
        <f>IF('Form Responses'!AL17="Sangat Setuju",1,IF('Form Responses'!AL17="Setuju",2,IF('Form Responses'!AL17="Ragu - ragu",3,IF('Form Responses'!AL17="Tidak Setuju",4,5))))</f>
        <v>1</v>
      </c>
      <c r="AN26" s="3">
        <f>IF('Form Responses'!AM17="Sangat Setuju",1,IF('Form Responses'!AM17="Setuju",2,IF('Form Responses'!AM17="Ragu - ragu",3,IF('Form Responses'!AM17="Tidak Setuju",4,5))))</f>
        <v>2</v>
      </c>
      <c r="AO26" s="3">
        <f>IF('Form Responses'!AN17="Sangat Setuju",1,IF('Form Responses'!AN17="Setuju",2,IF('Form Responses'!AN17="Ragu - ragu",3,IF('Form Responses'!AN17="Tidak Setuju",4,5))))</f>
        <v>1</v>
      </c>
      <c r="AP26" s="3">
        <f>IF('Form Responses'!AO17="Sangat Setuju",1,IF('Form Responses'!AO17="Setuju",2,IF('Form Responses'!AO17="Ragu - ragu",3,IF('Form Responses'!AO17="Tidak Setuju",4,5))))</f>
        <v>1</v>
      </c>
    </row>
    <row r="27" spans="2:42" ht="13" x14ac:dyDescent="0.3">
      <c r="B27" s="7">
        <v>17</v>
      </c>
      <c r="C27" s="3">
        <f>IF('Form Responses'!B18="Sangat Setuju",1,IF('Form Responses'!B18="Setuju",2,IF('Form Responses'!B18="Ragu - ragu",3,IF('Form Responses'!B18="Tidak Setuju",4,5))))</f>
        <v>2</v>
      </c>
      <c r="D27" s="3">
        <f>IF('Form Responses'!C18="Sangat Setuju",1,IF('Form Responses'!C18="Setuju",2,IF('Form Responses'!C18="Ragu - ragu",3,IF('Form Responses'!C18="Tidak Setuju",4,5))))</f>
        <v>2</v>
      </c>
      <c r="E27" s="3">
        <f>IF('Form Responses'!D18="Sangat Setuju",1,IF('Form Responses'!D18="Setuju",2,IF('Form Responses'!D18="Ragu - ragu",3,IF('Form Responses'!D18="Tidak Setuju",4,5))))</f>
        <v>2</v>
      </c>
      <c r="F27" s="3">
        <f>IF('Form Responses'!E18="Sangat Setuju",1,IF('Form Responses'!E18="Setuju",2,IF('Form Responses'!E18="Ragu - ragu",3,IF('Form Responses'!E18="Tidak Setuju",4,5))))</f>
        <v>2</v>
      </c>
      <c r="G27" s="3">
        <f>IF('Form Responses'!F18="Sangat Setuju",1,IF('Form Responses'!F18="Setuju",2,IF('Form Responses'!F18="Ragu - ragu",3,IF('Form Responses'!F18="Tidak Setuju",4,5))))</f>
        <v>1</v>
      </c>
      <c r="H27" s="3">
        <f>IF('Form Responses'!G18="Sangat Setuju",1,IF('Form Responses'!G18="Setuju",2,IF('Form Responses'!G18="Ragu - ragu",3,IF('Form Responses'!G18="Tidak Setuju",4,5))))</f>
        <v>2</v>
      </c>
      <c r="I27" s="3">
        <f>IF('Form Responses'!H18="Sangat Setuju",1,IF('Form Responses'!H18="Setuju",2,IF('Form Responses'!H18="Ragu - ragu",3,IF('Form Responses'!H18="Tidak Setuju",4,5))))</f>
        <v>1</v>
      </c>
      <c r="J27" s="3">
        <f>IF('Form Responses'!I18="Sangat Setuju",1,IF('Form Responses'!I18="Setuju",2,IF('Form Responses'!I18="Ragu - ragu",3,IF('Form Responses'!I18="Tidak Setuju",4,5))))</f>
        <v>2</v>
      </c>
      <c r="K27" s="3">
        <f>IF('Form Responses'!J18="Sangat Setuju",1,IF('Form Responses'!J18="Setuju",2,IF('Form Responses'!J18="Ragu - ragu",3,IF('Form Responses'!J18="Tidak Setuju",4,5))))</f>
        <v>1</v>
      </c>
      <c r="L27" s="3">
        <f>IF('Form Responses'!K18="Sangat Setuju",1,IF('Form Responses'!K18="Setuju",2,IF('Form Responses'!K18="Ragu - ragu",3,IF('Form Responses'!K18="Tidak Setuju",4,5))))</f>
        <v>1</v>
      </c>
      <c r="M27" s="3">
        <f>IF('Form Responses'!L18="Sangat Setuju",1,IF('Form Responses'!L18="Setuju",2,IF('Form Responses'!L18="Ragu - ragu",3,IF('Form Responses'!L18="Tidak Setuju",4,5))))</f>
        <v>2</v>
      </c>
      <c r="N27" s="3">
        <f>IF('Form Responses'!M18="Sangat Setuju",1,IF('Form Responses'!M18="Setuju",2,IF('Form Responses'!M18="Ragu - ragu",3,IF('Form Responses'!M18="Tidak Setuju",4,5))))</f>
        <v>2</v>
      </c>
      <c r="O27" s="3">
        <f>IF('Form Responses'!N18="Sangat Setuju",1,IF('Form Responses'!N18="Setuju",2,IF('Form Responses'!N18="Ragu - ragu",3,IF('Form Responses'!N18="Tidak Setuju",4,5))))</f>
        <v>3</v>
      </c>
      <c r="P27" s="3">
        <f>IF('Form Responses'!O18="Sangat Setuju",1,IF('Form Responses'!O18="Setuju",2,IF('Form Responses'!O18="Ragu - ragu",3,IF('Form Responses'!O18="Tidak Setuju",4,5))))</f>
        <v>2</v>
      </c>
      <c r="Q27" s="3">
        <f>IF('Form Responses'!P18="Sangat Setuju",1,IF('Form Responses'!P18="Setuju",2,IF('Form Responses'!P18="Ragu - ragu",3,IF('Form Responses'!P18="Tidak Setuju",4,5))))</f>
        <v>2</v>
      </c>
      <c r="R27" s="3">
        <f>IF('Form Responses'!Q18="Sangat Setuju",1,IF('Form Responses'!Q18="Setuju",2,IF('Form Responses'!Q18="Ragu - ragu",3,IF('Form Responses'!Q18="Tidak Setuju",4,5))))</f>
        <v>1</v>
      </c>
      <c r="S27" s="3">
        <f>IF('Form Responses'!R18="Sangat Setuju",1,IF('Form Responses'!R18="Setuju",2,IF('Form Responses'!R18="Ragu - ragu",3,IF('Form Responses'!R18="Tidak Setuju",4,5))))</f>
        <v>2</v>
      </c>
      <c r="T27" s="3">
        <f>IF('Form Responses'!S18="Sangat Setuju",1,IF('Form Responses'!S18="Setuju",2,IF('Form Responses'!S18="Ragu - ragu",3,IF('Form Responses'!S18="Tidak Setuju",4,5))))</f>
        <v>2</v>
      </c>
      <c r="U27" s="3">
        <f>IF('Form Responses'!T18="Sangat Setuju",1,IF('Form Responses'!T18="Setuju",2,IF('Form Responses'!T18="Ragu - ragu",3,IF('Form Responses'!T18="Tidak Setuju",4,5))))</f>
        <v>2</v>
      </c>
      <c r="V27" s="3">
        <f>IF('Form Responses'!U18="Sangat Setuju",1,IF('Form Responses'!U18="Setuju",2,IF('Form Responses'!U18="Ragu - ragu",3,IF('Form Responses'!U18="Tidak Setuju",4,5))))</f>
        <v>3</v>
      </c>
      <c r="W27" s="3">
        <f>IF('Form Responses'!V18="Sangat Setuju",1,IF('Form Responses'!V18="Setuju",2,IF('Form Responses'!V18="Ragu - ragu",3,IF('Form Responses'!V18="Tidak Setuju",4,5))))</f>
        <v>2</v>
      </c>
      <c r="X27" s="3">
        <f>IF('Form Responses'!W18="Sangat Setuju",1,IF('Form Responses'!W18="Setuju",2,IF('Form Responses'!W18="Ragu - ragu",3,IF('Form Responses'!W18="Tidak Setuju",4,5))))</f>
        <v>3</v>
      </c>
      <c r="Y27" s="3">
        <f>IF('Form Responses'!X18="Sangat Setuju",1,IF('Form Responses'!X18="Setuju",2,IF('Form Responses'!X18="Ragu - ragu",3,IF('Form Responses'!X18="Tidak Setuju",4,5))))</f>
        <v>2</v>
      </c>
      <c r="Z27" s="3">
        <f>IF('Form Responses'!Y18="Sangat Setuju",1,IF('Form Responses'!Y18="Setuju",2,IF('Form Responses'!Y18="Ragu - ragu",3,IF('Form Responses'!Y18="Tidak Setuju",4,5))))</f>
        <v>2</v>
      </c>
      <c r="AA27" s="3">
        <f>IF('Form Responses'!Z18="Sangat Setuju",1,IF('Form Responses'!Z18="Setuju",2,IF('Form Responses'!Z18="Ragu - ragu",3,IF('Form Responses'!Z18="Tidak Setuju",4,5))))</f>
        <v>3</v>
      </c>
      <c r="AB27" s="3">
        <f>IF('Form Responses'!AA18="Sangat Setuju",1,IF('Form Responses'!AA18="Setuju",2,IF('Form Responses'!AA18="Ragu - ragu",3,IF('Form Responses'!AA18="Tidak Setuju",4,5))))</f>
        <v>2</v>
      </c>
      <c r="AC27" s="3">
        <f>IF('Form Responses'!AB18="Sangat Setuju",1,IF('Form Responses'!AB18="Setuju",2,IF('Form Responses'!AB18="Ragu - ragu",3,IF('Form Responses'!AB18="Tidak Setuju",4,5))))</f>
        <v>2</v>
      </c>
      <c r="AD27" s="3">
        <f>IF('Form Responses'!AC18="Sangat Setuju",1,IF('Form Responses'!AC18="Setuju",2,IF('Form Responses'!AC18="Ragu - ragu",3,IF('Form Responses'!AC18="Tidak Setuju",4,5))))</f>
        <v>2</v>
      </c>
      <c r="AE27" s="3">
        <f>IF('Form Responses'!AD18="Sangat Setuju",1,IF('Form Responses'!AD18="Setuju",2,IF('Form Responses'!AD18="Ragu - ragu",3,IF('Form Responses'!AD18="Tidak Setuju",4,5))))</f>
        <v>2</v>
      </c>
      <c r="AF27" s="3">
        <f>IF('Form Responses'!AE18="Sangat Setuju",1,IF('Form Responses'!AE18="Setuju",2,IF('Form Responses'!AE18="Ragu - ragu",3,IF('Form Responses'!AE18="Tidak Setuju",4,5))))</f>
        <v>2</v>
      </c>
      <c r="AG27" s="3">
        <f>IF('Form Responses'!AF18="Sangat Setuju",1,IF('Form Responses'!AF18="Setuju",2,IF('Form Responses'!AF18="Ragu - ragu",3,IF('Form Responses'!AF18="Tidak Setuju",4,5))))</f>
        <v>3</v>
      </c>
      <c r="AH27" s="3">
        <f>IF('Form Responses'!AG18="Sangat Setuju",1,IF('Form Responses'!AG18="Setuju",2,IF('Form Responses'!AG18="Ragu - ragu",3,IF('Form Responses'!AG18="Tidak Setuju",4,5))))</f>
        <v>2</v>
      </c>
      <c r="AI27" s="3">
        <f>IF('Form Responses'!AH18="Sangat Setuju",1,IF('Form Responses'!AH18="Setuju",2,IF('Form Responses'!AH18="Ragu - ragu",3,IF('Form Responses'!AH18="Tidak Setuju",4,5))))</f>
        <v>3</v>
      </c>
      <c r="AJ27" s="3">
        <f>IF('Form Responses'!AI18="Sangat Setuju",1,IF('Form Responses'!AI18="Setuju",2,IF('Form Responses'!AI18="Ragu - ragu",3,IF('Form Responses'!AI18="Tidak Setuju",4,5))))</f>
        <v>2</v>
      </c>
      <c r="AK27" s="3">
        <f>IF('Form Responses'!AJ18="Sangat Setuju",1,IF('Form Responses'!AJ18="Setuju",2,IF('Form Responses'!AJ18="Ragu - ragu",3,IF('Form Responses'!AJ18="Tidak Setuju",4,5))))</f>
        <v>1</v>
      </c>
      <c r="AL27" s="3">
        <f>IF('Form Responses'!AK18="Sangat Setuju",1,IF('Form Responses'!AK18="Setuju",2,IF('Form Responses'!AK18="Ragu - ragu",3,IF('Form Responses'!AK18="Tidak Setuju",4,5))))</f>
        <v>1</v>
      </c>
      <c r="AM27" s="3">
        <f>IF('Form Responses'!AL18="Sangat Setuju",1,IF('Form Responses'!AL18="Setuju",2,IF('Form Responses'!AL18="Ragu - ragu",3,IF('Form Responses'!AL18="Tidak Setuju",4,5))))</f>
        <v>1</v>
      </c>
      <c r="AN27" s="3">
        <f>IF('Form Responses'!AM18="Sangat Setuju",1,IF('Form Responses'!AM18="Setuju",2,IF('Form Responses'!AM18="Ragu - ragu",3,IF('Form Responses'!AM18="Tidak Setuju",4,5))))</f>
        <v>1</v>
      </c>
      <c r="AO27" s="3">
        <f>IF('Form Responses'!AN18="Sangat Setuju",1,IF('Form Responses'!AN18="Setuju",2,IF('Form Responses'!AN18="Ragu - ragu",3,IF('Form Responses'!AN18="Tidak Setuju",4,5))))</f>
        <v>2</v>
      </c>
      <c r="AP27" s="3">
        <f>IF('Form Responses'!AO18="Sangat Setuju",1,IF('Form Responses'!AO18="Setuju",2,IF('Form Responses'!AO18="Ragu - ragu",3,IF('Form Responses'!AO18="Tidak Setuju",4,5))))</f>
        <v>2</v>
      </c>
    </row>
    <row r="28" spans="2:42" ht="13" x14ac:dyDescent="0.3">
      <c r="B28" s="7">
        <v>18</v>
      </c>
      <c r="C28" s="3">
        <f>IF('Form Responses'!B19="Sangat Setuju",1,IF('Form Responses'!B19="Setuju",2,IF('Form Responses'!B19="Ragu - ragu",3,IF('Form Responses'!B19="Tidak Setuju",4,5))))</f>
        <v>2</v>
      </c>
      <c r="D28" s="3">
        <f>IF('Form Responses'!C19="Sangat Setuju",1,IF('Form Responses'!C19="Setuju",2,IF('Form Responses'!C19="Ragu - ragu",3,IF('Form Responses'!C19="Tidak Setuju",4,5))))</f>
        <v>1</v>
      </c>
      <c r="E28" s="3">
        <f>IF('Form Responses'!D19="Sangat Setuju",1,IF('Form Responses'!D19="Setuju",2,IF('Form Responses'!D19="Ragu - ragu",3,IF('Form Responses'!D19="Tidak Setuju",4,5))))</f>
        <v>1</v>
      </c>
      <c r="F28" s="3">
        <f>IF('Form Responses'!E19="Sangat Setuju",1,IF('Form Responses'!E19="Setuju",2,IF('Form Responses'!E19="Ragu - ragu",3,IF('Form Responses'!E19="Tidak Setuju",4,5))))</f>
        <v>1</v>
      </c>
      <c r="G28" s="3">
        <f>IF('Form Responses'!F19="Sangat Setuju",1,IF('Form Responses'!F19="Setuju",2,IF('Form Responses'!F19="Ragu - ragu",3,IF('Form Responses'!F19="Tidak Setuju",4,5))))</f>
        <v>1</v>
      </c>
      <c r="H28" s="3">
        <f>IF('Form Responses'!G19="Sangat Setuju",1,IF('Form Responses'!G19="Setuju",2,IF('Form Responses'!G19="Ragu - ragu",3,IF('Form Responses'!G19="Tidak Setuju",4,5))))</f>
        <v>2</v>
      </c>
      <c r="I28" s="3">
        <f>IF('Form Responses'!H19="Sangat Setuju",1,IF('Form Responses'!H19="Setuju",2,IF('Form Responses'!H19="Ragu - ragu",3,IF('Form Responses'!H19="Tidak Setuju",4,5))))</f>
        <v>2</v>
      </c>
      <c r="J28" s="3">
        <f>IF('Form Responses'!I19="Sangat Setuju",1,IF('Form Responses'!I19="Setuju",2,IF('Form Responses'!I19="Ragu - ragu",3,IF('Form Responses'!I19="Tidak Setuju",4,5))))</f>
        <v>2</v>
      </c>
      <c r="K28" s="3">
        <f>IF('Form Responses'!J19="Sangat Setuju",1,IF('Form Responses'!J19="Setuju",2,IF('Form Responses'!J19="Ragu - ragu",3,IF('Form Responses'!J19="Tidak Setuju",4,5))))</f>
        <v>2</v>
      </c>
      <c r="L28" s="3">
        <f>IF('Form Responses'!K19="Sangat Setuju",1,IF('Form Responses'!K19="Setuju",2,IF('Form Responses'!K19="Ragu - ragu",3,IF('Form Responses'!K19="Tidak Setuju",4,5))))</f>
        <v>2</v>
      </c>
      <c r="M28" s="3">
        <f>IF('Form Responses'!L19="Sangat Setuju",1,IF('Form Responses'!L19="Setuju",2,IF('Form Responses'!L19="Ragu - ragu",3,IF('Form Responses'!L19="Tidak Setuju",4,5))))</f>
        <v>1</v>
      </c>
      <c r="N28" s="3">
        <f>IF('Form Responses'!M19="Sangat Setuju",1,IF('Form Responses'!M19="Setuju",2,IF('Form Responses'!M19="Ragu - ragu",3,IF('Form Responses'!M19="Tidak Setuju",4,5))))</f>
        <v>3</v>
      </c>
      <c r="O28" s="3">
        <f>IF('Form Responses'!N19="Sangat Setuju",1,IF('Form Responses'!N19="Setuju",2,IF('Form Responses'!N19="Ragu - ragu",3,IF('Form Responses'!N19="Tidak Setuju",4,5))))</f>
        <v>2</v>
      </c>
      <c r="P28" s="3">
        <f>IF('Form Responses'!O19="Sangat Setuju",1,IF('Form Responses'!O19="Setuju",2,IF('Form Responses'!O19="Ragu - ragu",3,IF('Form Responses'!O19="Tidak Setuju",4,5))))</f>
        <v>2</v>
      </c>
      <c r="Q28" s="3">
        <f>IF('Form Responses'!P19="Sangat Setuju",1,IF('Form Responses'!P19="Setuju",2,IF('Form Responses'!P19="Ragu - ragu",3,IF('Form Responses'!P19="Tidak Setuju",4,5))))</f>
        <v>2</v>
      </c>
      <c r="R28" s="3">
        <f>IF('Form Responses'!Q19="Sangat Setuju",1,IF('Form Responses'!Q19="Setuju",2,IF('Form Responses'!Q19="Ragu - ragu",3,IF('Form Responses'!Q19="Tidak Setuju",4,5))))</f>
        <v>2</v>
      </c>
      <c r="S28" s="3">
        <f>IF('Form Responses'!R19="Sangat Setuju",1,IF('Form Responses'!R19="Setuju",2,IF('Form Responses'!R19="Ragu - ragu",3,IF('Form Responses'!R19="Tidak Setuju",4,5))))</f>
        <v>2</v>
      </c>
      <c r="T28" s="3">
        <f>IF('Form Responses'!S19="Sangat Setuju",1,IF('Form Responses'!S19="Setuju",2,IF('Form Responses'!S19="Ragu - ragu",3,IF('Form Responses'!S19="Tidak Setuju",4,5))))</f>
        <v>2</v>
      </c>
      <c r="U28" s="3">
        <f>IF('Form Responses'!T19="Sangat Setuju",1,IF('Form Responses'!T19="Setuju",2,IF('Form Responses'!T19="Ragu - ragu",3,IF('Form Responses'!T19="Tidak Setuju",4,5))))</f>
        <v>2</v>
      </c>
      <c r="V28" s="3">
        <f>IF('Form Responses'!U19="Sangat Setuju",1,IF('Form Responses'!U19="Setuju",2,IF('Form Responses'!U19="Ragu - ragu",3,IF('Form Responses'!U19="Tidak Setuju",4,5))))</f>
        <v>2</v>
      </c>
      <c r="W28" s="3">
        <f>IF('Form Responses'!V19="Sangat Setuju",1,IF('Form Responses'!V19="Setuju",2,IF('Form Responses'!V19="Ragu - ragu",3,IF('Form Responses'!V19="Tidak Setuju",4,5))))</f>
        <v>2</v>
      </c>
      <c r="X28" s="3">
        <f>IF('Form Responses'!W19="Sangat Setuju",1,IF('Form Responses'!W19="Setuju",2,IF('Form Responses'!W19="Ragu - ragu",3,IF('Form Responses'!W19="Tidak Setuju",4,5))))</f>
        <v>4</v>
      </c>
      <c r="Y28" s="3">
        <f>IF('Form Responses'!X19="Sangat Setuju",1,IF('Form Responses'!X19="Setuju",2,IF('Form Responses'!X19="Ragu - ragu",3,IF('Form Responses'!X19="Tidak Setuju",4,5))))</f>
        <v>2</v>
      </c>
      <c r="Z28" s="3">
        <f>IF('Form Responses'!Y19="Sangat Setuju",1,IF('Form Responses'!Y19="Setuju",2,IF('Form Responses'!Y19="Ragu - ragu",3,IF('Form Responses'!Y19="Tidak Setuju",4,5))))</f>
        <v>2</v>
      </c>
      <c r="AA28" s="3">
        <f>IF('Form Responses'!Z19="Sangat Setuju",1,IF('Form Responses'!Z19="Setuju",2,IF('Form Responses'!Z19="Ragu - ragu",3,IF('Form Responses'!Z19="Tidak Setuju",4,5))))</f>
        <v>2</v>
      </c>
      <c r="AB28" s="3">
        <f>IF('Form Responses'!AA19="Sangat Setuju",1,IF('Form Responses'!AA19="Setuju",2,IF('Form Responses'!AA19="Ragu - ragu",3,IF('Form Responses'!AA19="Tidak Setuju",4,5))))</f>
        <v>2</v>
      </c>
      <c r="AC28" s="3">
        <f>IF('Form Responses'!AB19="Sangat Setuju",1,IF('Form Responses'!AB19="Setuju",2,IF('Form Responses'!AB19="Ragu - ragu",3,IF('Form Responses'!AB19="Tidak Setuju",4,5))))</f>
        <v>2</v>
      </c>
      <c r="AD28" s="3">
        <f>IF('Form Responses'!AC19="Sangat Setuju",1,IF('Form Responses'!AC19="Setuju",2,IF('Form Responses'!AC19="Ragu - ragu",3,IF('Form Responses'!AC19="Tidak Setuju",4,5))))</f>
        <v>2</v>
      </c>
      <c r="AE28" s="3">
        <f>IF('Form Responses'!AD19="Sangat Setuju",1,IF('Form Responses'!AD19="Setuju",2,IF('Form Responses'!AD19="Ragu - ragu",3,IF('Form Responses'!AD19="Tidak Setuju",4,5))))</f>
        <v>2</v>
      </c>
      <c r="AF28" s="3">
        <f>IF('Form Responses'!AE19="Sangat Setuju",1,IF('Form Responses'!AE19="Setuju",2,IF('Form Responses'!AE19="Ragu - ragu",3,IF('Form Responses'!AE19="Tidak Setuju",4,5))))</f>
        <v>3</v>
      </c>
      <c r="AG28" s="3">
        <f>IF('Form Responses'!AF19="Sangat Setuju",1,IF('Form Responses'!AF19="Setuju",2,IF('Form Responses'!AF19="Ragu - ragu",3,IF('Form Responses'!AF19="Tidak Setuju",4,5))))</f>
        <v>2</v>
      </c>
      <c r="AH28" s="3">
        <f>IF('Form Responses'!AG19="Sangat Setuju",1,IF('Form Responses'!AG19="Setuju",2,IF('Form Responses'!AG19="Ragu - ragu",3,IF('Form Responses'!AG19="Tidak Setuju",4,5))))</f>
        <v>2</v>
      </c>
      <c r="AI28" s="3">
        <f>IF('Form Responses'!AH19="Sangat Setuju",1,IF('Form Responses'!AH19="Setuju",2,IF('Form Responses'!AH19="Ragu - ragu",3,IF('Form Responses'!AH19="Tidak Setuju",4,5))))</f>
        <v>1</v>
      </c>
      <c r="AJ28" s="3">
        <f>IF('Form Responses'!AI19="Sangat Setuju",1,IF('Form Responses'!AI19="Setuju",2,IF('Form Responses'!AI19="Ragu - ragu",3,IF('Form Responses'!AI19="Tidak Setuju",4,5))))</f>
        <v>1</v>
      </c>
      <c r="AK28" s="3">
        <f>IF('Form Responses'!AJ19="Sangat Setuju",1,IF('Form Responses'!AJ19="Setuju",2,IF('Form Responses'!AJ19="Ragu - ragu",3,IF('Form Responses'!AJ19="Tidak Setuju",4,5))))</f>
        <v>1</v>
      </c>
      <c r="AL28" s="3">
        <f>IF('Form Responses'!AK19="Sangat Setuju",1,IF('Form Responses'!AK19="Setuju",2,IF('Form Responses'!AK19="Ragu - ragu",3,IF('Form Responses'!AK19="Tidak Setuju",4,5))))</f>
        <v>1</v>
      </c>
      <c r="AM28" s="3">
        <f>IF('Form Responses'!AL19="Sangat Setuju",1,IF('Form Responses'!AL19="Setuju",2,IF('Form Responses'!AL19="Ragu - ragu",3,IF('Form Responses'!AL19="Tidak Setuju",4,5))))</f>
        <v>1</v>
      </c>
      <c r="AN28" s="3">
        <f>IF('Form Responses'!AM19="Sangat Setuju",1,IF('Form Responses'!AM19="Setuju",2,IF('Form Responses'!AM19="Ragu - ragu",3,IF('Form Responses'!AM19="Tidak Setuju",4,5))))</f>
        <v>1</v>
      </c>
      <c r="AO28" s="3">
        <f>IF('Form Responses'!AN19="Sangat Setuju",1,IF('Form Responses'!AN19="Setuju",2,IF('Form Responses'!AN19="Ragu - ragu",3,IF('Form Responses'!AN19="Tidak Setuju",4,5))))</f>
        <v>1</v>
      </c>
      <c r="AP28" s="3">
        <f>IF('Form Responses'!AO19="Sangat Setuju",1,IF('Form Responses'!AO19="Setuju",2,IF('Form Responses'!AO19="Ragu - ragu",3,IF('Form Responses'!AO19="Tidak Setuju",4,5))))</f>
        <v>1</v>
      </c>
    </row>
    <row r="29" spans="2:42" ht="13" x14ac:dyDescent="0.3">
      <c r="B29" s="7">
        <v>19</v>
      </c>
      <c r="C29" s="3">
        <f>IF('Form Responses'!B20="Sangat Setuju",1,IF('Form Responses'!B20="Setuju",2,IF('Form Responses'!B20="Ragu - ragu",3,IF('Form Responses'!B20="Tidak Setuju",4,5))))</f>
        <v>2</v>
      </c>
      <c r="D29" s="3">
        <f>IF('Form Responses'!C20="Sangat Setuju",1,IF('Form Responses'!C20="Setuju",2,IF('Form Responses'!C20="Ragu - ragu",3,IF('Form Responses'!C20="Tidak Setuju",4,5))))</f>
        <v>1</v>
      </c>
      <c r="E29" s="3">
        <f>IF('Form Responses'!D20="Sangat Setuju",1,IF('Form Responses'!D20="Setuju",2,IF('Form Responses'!D20="Ragu - ragu",3,IF('Form Responses'!D20="Tidak Setuju",4,5))))</f>
        <v>1</v>
      </c>
      <c r="F29" s="3">
        <f>IF('Form Responses'!E20="Sangat Setuju",1,IF('Form Responses'!E20="Setuju",2,IF('Form Responses'!E20="Ragu - ragu",3,IF('Form Responses'!E20="Tidak Setuju",4,5))))</f>
        <v>1</v>
      </c>
      <c r="G29" s="3">
        <f>IF('Form Responses'!F20="Sangat Setuju",1,IF('Form Responses'!F20="Setuju",2,IF('Form Responses'!F20="Ragu - ragu",3,IF('Form Responses'!F20="Tidak Setuju",4,5))))</f>
        <v>1</v>
      </c>
      <c r="H29" s="3">
        <f>IF('Form Responses'!G20="Sangat Setuju",1,IF('Form Responses'!G20="Setuju",2,IF('Form Responses'!G20="Ragu - ragu",3,IF('Form Responses'!G20="Tidak Setuju",4,5))))</f>
        <v>2</v>
      </c>
      <c r="I29" s="3">
        <f>IF('Form Responses'!H20="Sangat Setuju",1,IF('Form Responses'!H20="Setuju",2,IF('Form Responses'!H20="Ragu - ragu",3,IF('Form Responses'!H20="Tidak Setuju",4,5))))</f>
        <v>2</v>
      </c>
      <c r="J29" s="3">
        <f>IF('Form Responses'!I20="Sangat Setuju",1,IF('Form Responses'!I20="Setuju",2,IF('Form Responses'!I20="Ragu - ragu",3,IF('Form Responses'!I20="Tidak Setuju",4,5))))</f>
        <v>2</v>
      </c>
      <c r="K29" s="3">
        <f>IF('Form Responses'!J20="Sangat Setuju",1,IF('Form Responses'!J20="Setuju",2,IF('Form Responses'!J20="Ragu - ragu",3,IF('Form Responses'!J20="Tidak Setuju",4,5))))</f>
        <v>2</v>
      </c>
      <c r="L29" s="3">
        <f>IF('Form Responses'!K20="Sangat Setuju",1,IF('Form Responses'!K20="Setuju",2,IF('Form Responses'!K20="Ragu - ragu",3,IF('Form Responses'!K20="Tidak Setuju",4,5))))</f>
        <v>2</v>
      </c>
      <c r="M29" s="3">
        <f>IF('Form Responses'!L20="Sangat Setuju",1,IF('Form Responses'!L20="Setuju",2,IF('Form Responses'!L20="Ragu - ragu",3,IF('Form Responses'!L20="Tidak Setuju",4,5))))</f>
        <v>1</v>
      </c>
      <c r="N29" s="3">
        <f>IF('Form Responses'!M20="Sangat Setuju",1,IF('Form Responses'!M20="Setuju",2,IF('Form Responses'!M20="Ragu - ragu",3,IF('Form Responses'!M20="Tidak Setuju",4,5))))</f>
        <v>2</v>
      </c>
      <c r="O29" s="3">
        <f>IF('Form Responses'!N20="Sangat Setuju",1,IF('Form Responses'!N20="Setuju",2,IF('Form Responses'!N20="Ragu - ragu",3,IF('Form Responses'!N20="Tidak Setuju",4,5))))</f>
        <v>3</v>
      </c>
      <c r="P29" s="3">
        <f>IF('Form Responses'!O20="Sangat Setuju",1,IF('Form Responses'!O20="Setuju",2,IF('Form Responses'!O20="Ragu - ragu",3,IF('Form Responses'!O20="Tidak Setuju",4,5))))</f>
        <v>2</v>
      </c>
      <c r="Q29" s="3">
        <f>IF('Form Responses'!P20="Sangat Setuju",1,IF('Form Responses'!P20="Setuju",2,IF('Form Responses'!P20="Ragu - ragu",3,IF('Form Responses'!P20="Tidak Setuju",4,5))))</f>
        <v>3</v>
      </c>
      <c r="R29" s="3">
        <f>IF('Form Responses'!Q20="Sangat Setuju",1,IF('Form Responses'!Q20="Setuju",2,IF('Form Responses'!Q20="Ragu - ragu",3,IF('Form Responses'!Q20="Tidak Setuju",4,5))))</f>
        <v>1</v>
      </c>
      <c r="S29" s="3">
        <f>IF('Form Responses'!R20="Sangat Setuju",1,IF('Form Responses'!R20="Setuju",2,IF('Form Responses'!R20="Ragu - ragu",3,IF('Form Responses'!R20="Tidak Setuju",4,5))))</f>
        <v>2</v>
      </c>
      <c r="T29" s="3">
        <f>IF('Form Responses'!S20="Sangat Setuju",1,IF('Form Responses'!S20="Setuju",2,IF('Form Responses'!S20="Ragu - ragu",3,IF('Form Responses'!S20="Tidak Setuju",4,5))))</f>
        <v>2</v>
      </c>
      <c r="U29" s="3">
        <f>IF('Form Responses'!T20="Sangat Setuju",1,IF('Form Responses'!T20="Setuju",2,IF('Form Responses'!T20="Ragu - ragu",3,IF('Form Responses'!T20="Tidak Setuju",4,5))))</f>
        <v>3</v>
      </c>
      <c r="V29" s="3">
        <f>IF('Form Responses'!U20="Sangat Setuju",1,IF('Form Responses'!U20="Setuju",2,IF('Form Responses'!U20="Ragu - ragu",3,IF('Form Responses'!U20="Tidak Setuju",4,5))))</f>
        <v>2</v>
      </c>
      <c r="W29" s="3">
        <f>IF('Form Responses'!V20="Sangat Setuju",1,IF('Form Responses'!V20="Setuju",2,IF('Form Responses'!V20="Ragu - ragu",3,IF('Form Responses'!V20="Tidak Setuju",4,5))))</f>
        <v>2</v>
      </c>
      <c r="X29" s="3">
        <f>IF('Form Responses'!W20="Sangat Setuju",1,IF('Form Responses'!W20="Setuju",2,IF('Form Responses'!W20="Ragu - ragu",3,IF('Form Responses'!W20="Tidak Setuju",4,5))))</f>
        <v>3</v>
      </c>
      <c r="Y29" s="3">
        <f>IF('Form Responses'!X20="Sangat Setuju",1,IF('Form Responses'!X20="Setuju",2,IF('Form Responses'!X20="Ragu - ragu",3,IF('Form Responses'!X20="Tidak Setuju",4,5))))</f>
        <v>2</v>
      </c>
      <c r="Z29" s="3">
        <f>IF('Form Responses'!Y20="Sangat Setuju",1,IF('Form Responses'!Y20="Setuju",2,IF('Form Responses'!Y20="Ragu - ragu",3,IF('Form Responses'!Y20="Tidak Setuju",4,5))))</f>
        <v>2</v>
      </c>
      <c r="AA29" s="3">
        <f>IF('Form Responses'!Z20="Sangat Setuju",1,IF('Form Responses'!Z20="Setuju",2,IF('Form Responses'!Z20="Ragu - ragu",3,IF('Form Responses'!Z20="Tidak Setuju",4,5))))</f>
        <v>3</v>
      </c>
      <c r="AB29" s="3">
        <f>IF('Form Responses'!AA20="Sangat Setuju",1,IF('Form Responses'!AA20="Setuju",2,IF('Form Responses'!AA20="Ragu - ragu",3,IF('Form Responses'!AA20="Tidak Setuju",4,5))))</f>
        <v>1</v>
      </c>
      <c r="AC29" s="3">
        <f>IF('Form Responses'!AB20="Sangat Setuju",1,IF('Form Responses'!AB20="Setuju",2,IF('Form Responses'!AB20="Ragu - ragu",3,IF('Form Responses'!AB20="Tidak Setuju",4,5))))</f>
        <v>2</v>
      </c>
      <c r="AD29" s="3">
        <f>IF('Form Responses'!AC20="Sangat Setuju",1,IF('Form Responses'!AC20="Setuju",2,IF('Form Responses'!AC20="Ragu - ragu",3,IF('Form Responses'!AC20="Tidak Setuju",4,5))))</f>
        <v>2</v>
      </c>
      <c r="AE29" s="3">
        <f>IF('Form Responses'!AD20="Sangat Setuju",1,IF('Form Responses'!AD20="Setuju",2,IF('Form Responses'!AD20="Ragu - ragu",3,IF('Form Responses'!AD20="Tidak Setuju",4,5))))</f>
        <v>2</v>
      </c>
      <c r="AF29" s="3">
        <f>IF('Form Responses'!AE20="Sangat Setuju",1,IF('Form Responses'!AE20="Setuju",2,IF('Form Responses'!AE20="Ragu - ragu",3,IF('Form Responses'!AE20="Tidak Setuju",4,5))))</f>
        <v>2</v>
      </c>
      <c r="AG29" s="3">
        <f>IF('Form Responses'!AF20="Sangat Setuju",1,IF('Form Responses'!AF20="Setuju",2,IF('Form Responses'!AF20="Ragu - ragu",3,IF('Form Responses'!AF20="Tidak Setuju",4,5))))</f>
        <v>3</v>
      </c>
      <c r="AH29" s="3">
        <f>IF('Form Responses'!AG20="Sangat Setuju",1,IF('Form Responses'!AG20="Setuju",2,IF('Form Responses'!AG20="Ragu - ragu",3,IF('Form Responses'!AG20="Tidak Setuju",4,5))))</f>
        <v>2</v>
      </c>
      <c r="AI29" s="3">
        <f>IF('Form Responses'!AH20="Sangat Setuju",1,IF('Form Responses'!AH20="Setuju",2,IF('Form Responses'!AH20="Ragu - ragu",3,IF('Form Responses'!AH20="Tidak Setuju",4,5))))</f>
        <v>2</v>
      </c>
      <c r="AJ29" s="3">
        <f>IF('Form Responses'!AI20="Sangat Setuju",1,IF('Form Responses'!AI20="Setuju",2,IF('Form Responses'!AI20="Ragu - ragu",3,IF('Form Responses'!AI20="Tidak Setuju",4,5))))</f>
        <v>2</v>
      </c>
      <c r="AK29" s="3">
        <f>IF('Form Responses'!AJ20="Sangat Setuju",1,IF('Form Responses'!AJ20="Setuju",2,IF('Form Responses'!AJ20="Ragu - ragu",3,IF('Form Responses'!AJ20="Tidak Setuju",4,5))))</f>
        <v>1</v>
      </c>
      <c r="AL29" s="3">
        <f>IF('Form Responses'!AK20="Sangat Setuju",1,IF('Form Responses'!AK20="Setuju",2,IF('Form Responses'!AK20="Ragu - ragu",3,IF('Form Responses'!AK20="Tidak Setuju",4,5))))</f>
        <v>1</v>
      </c>
      <c r="AM29" s="3">
        <f>IF('Form Responses'!AL20="Sangat Setuju",1,IF('Form Responses'!AL20="Setuju",2,IF('Form Responses'!AL20="Ragu - ragu",3,IF('Form Responses'!AL20="Tidak Setuju",4,5))))</f>
        <v>1</v>
      </c>
      <c r="AN29" s="3">
        <f>IF('Form Responses'!AM20="Sangat Setuju",1,IF('Form Responses'!AM20="Setuju",2,IF('Form Responses'!AM20="Ragu - ragu",3,IF('Form Responses'!AM20="Tidak Setuju",4,5))))</f>
        <v>1</v>
      </c>
      <c r="AO29" s="3">
        <f>IF('Form Responses'!AN20="Sangat Setuju",1,IF('Form Responses'!AN20="Setuju",2,IF('Form Responses'!AN20="Ragu - ragu",3,IF('Form Responses'!AN20="Tidak Setuju",4,5))))</f>
        <v>1</v>
      </c>
      <c r="AP29" s="3">
        <f>IF('Form Responses'!AO20="Sangat Setuju",1,IF('Form Responses'!AO20="Setuju",2,IF('Form Responses'!AO20="Ragu - ragu",3,IF('Form Responses'!AO20="Tidak Setuju",4,5))))</f>
        <v>1</v>
      </c>
    </row>
    <row r="30" spans="2:42" ht="13" x14ac:dyDescent="0.3">
      <c r="B30" s="7">
        <v>20</v>
      </c>
      <c r="C30" s="3">
        <f>IF('Form Responses'!B21="Sangat Setuju",1,IF('Form Responses'!B21="Setuju",2,IF('Form Responses'!B21="Ragu - ragu",3,IF('Form Responses'!B21="Tidak Setuju",4,5))))</f>
        <v>2</v>
      </c>
      <c r="D30" s="3">
        <f>IF('Form Responses'!C21="Sangat Setuju",1,IF('Form Responses'!C21="Setuju",2,IF('Form Responses'!C21="Ragu - ragu",3,IF('Form Responses'!C21="Tidak Setuju",4,5))))</f>
        <v>1</v>
      </c>
      <c r="E30" s="3">
        <f>IF('Form Responses'!D21="Sangat Setuju",1,IF('Form Responses'!D21="Setuju",2,IF('Form Responses'!D21="Ragu - ragu",3,IF('Form Responses'!D21="Tidak Setuju",4,5))))</f>
        <v>1</v>
      </c>
      <c r="F30" s="3">
        <f>IF('Form Responses'!E21="Sangat Setuju",1,IF('Form Responses'!E21="Setuju",2,IF('Form Responses'!E21="Ragu - ragu",3,IF('Form Responses'!E21="Tidak Setuju",4,5))))</f>
        <v>1</v>
      </c>
      <c r="G30" s="3">
        <f>IF('Form Responses'!F21="Sangat Setuju",1,IF('Form Responses'!F21="Setuju",2,IF('Form Responses'!F21="Ragu - ragu",3,IF('Form Responses'!F21="Tidak Setuju",4,5))))</f>
        <v>1</v>
      </c>
      <c r="H30" s="3">
        <f>IF('Form Responses'!G21="Sangat Setuju",1,IF('Form Responses'!G21="Setuju",2,IF('Form Responses'!G21="Ragu - ragu",3,IF('Form Responses'!G21="Tidak Setuju",4,5))))</f>
        <v>2</v>
      </c>
      <c r="I30" s="3">
        <f>IF('Form Responses'!H21="Sangat Setuju",1,IF('Form Responses'!H21="Setuju",2,IF('Form Responses'!H21="Ragu - ragu",3,IF('Form Responses'!H21="Tidak Setuju",4,5))))</f>
        <v>1</v>
      </c>
      <c r="J30" s="3">
        <f>IF('Form Responses'!I21="Sangat Setuju",1,IF('Form Responses'!I21="Setuju",2,IF('Form Responses'!I21="Ragu - ragu",3,IF('Form Responses'!I21="Tidak Setuju",4,5))))</f>
        <v>1</v>
      </c>
      <c r="K30" s="3">
        <f>IF('Form Responses'!J21="Sangat Setuju",1,IF('Form Responses'!J21="Setuju",2,IF('Form Responses'!J21="Ragu - ragu",3,IF('Form Responses'!J21="Tidak Setuju",4,5))))</f>
        <v>1</v>
      </c>
      <c r="L30" s="3">
        <f>IF('Form Responses'!K21="Sangat Setuju",1,IF('Form Responses'!K21="Setuju",2,IF('Form Responses'!K21="Ragu - ragu",3,IF('Form Responses'!K21="Tidak Setuju",4,5))))</f>
        <v>1</v>
      </c>
      <c r="M30" s="3">
        <f>IF('Form Responses'!L21="Sangat Setuju",1,IF('Form Responses'!L21="Setuju",2,IF('Form Responses'!L21="Ragu - ragu",3,IF('Form Responses'!L21="Tidak Setuju",4,5))))</f>
        <v>1</v>
      </c>
      <c r="N30" s="3">
        <f>IF('Form Responses'!M21="Sangat Setuju",1,IF('Form Responses'!M21="Setuju",2,IF('Form Responses'!M21="Ragu - ragu",3,IF('Form Responses'!M21="Tidak Setuju",4,5))))</f>
        <v>1</v>
      </c>
      <c r="O30" s="3">
        <f>IF('Form Responses'!N21="Sangat Setuju",1,IF('Form Responses'!N21="Setuju",2,IF('Form Responses'!N21="Ragu - ragu",3,IF('Form Responses'!N21="Tidak Setuju",4,5))))</f>
        <v>1</v>
      </c>
      <c r="P30" s="3">
        <f>IF('Form Responses'!O21="Sangat Setuju",1,IF('Form Responses'!O21="Setuju",2,IF('Form Responses'!O21="Ragu - ragu",3,IF('Form Responses'!O21="Tidak Setuju",4,5))))</f>
        <v>1</v>
      </c>
      <c r="Q30" s="3">
        <f>IF('Form Responses'!P21="Sangat Setuju",1,IF('Form Responses'!P21="Setuju",2,IF('Form Responses'!P21="Ragu - ragu",3,IF('Form Responses'!P21="Tidak Setuju",4,5))))</f>
        <v>1</v>
      </c>
      <c r="R30" s="3">
        <f>IF('Form Responses'!Q21="Sangat Setuju",1,IF('Form Responses'!Q21="Setuju",2,IF('Form Responses'!Q21="Ragu - ragu",3,IF('Form Responses'!Q21="Tidak Setuju",4,5))))</f>
        <v>1</v>
      </c>
      <c r="S30" s="3">
        <f>IF('Form Responses'!R21="Sangat Setuju",1,IF('Form Responses'!R21="Setuju",2,IF('Form Responses'!R21="Ragu - ragu",3,IF('Form Responses'!R21="Tidak Setuju",4,5))))</f>
        <v>1</v>
      </c>
      <c r="T30" s="3">
        <f>IF('Form Responses'!S21="Sangat Setuju",1,IF('Form Responses'!S21="Setuju",2,IF('Form Responses'!S21="Ragu - ragu",3,IF('Form Responses'!S21="Tidak Setuju",4,5))))</f>
        <v>1</v>
      </c>
      <c r="U30" s="3">
        <f>IF('Form Responses'!T21="Sangat Setuju",1,IF('Form Responses'!T21="Setuju",2,IF('Form Responses'!T21="Ragu - ragu",3,IF('Form Responses'!T21="Tidak Setuju",4,5))))</f>
        <v>1</v>
      </c>
      <c r="V30" s="3">
        <f>IF('Form Responses'!U21="Sangat Setuju",1,IF('Form Responses'!U21="Setuju",2,IF('Form Responses'!U21="Ragu - ragu",3,IF('Form Responses'!U21="Tidak Setuju",4,5))))</f>
        <v>1</v>
      </c>
      <c r="W30" s="3">
        <f>IF('Form Responses'!V21="Sangat Setuju",1,IF('Form Responses'!V21="Setuju",2,IF('Form Responses'!V21="Ragu - ragu",3,IF('Form Responses'!V21="Tidak Setuju",4,5))))</f>
        <v>1</v>
      </c>
      <c r="X30" s="3">
        <f>IF('Form Responses'!W21="Sangat Setuju",1,IF('Form Responses'!W21="Setuju",2,IF('Form Responses'!W21="Ragu - ragu",3,IF('Form Responses'!W21="Tidak Setuju",4,5))))</f>
        <v>1</v>
      </c>
      <c r="Y30" s="3">
        <f>IF('Form Responses'!X21="Sangat Setuju",1,IF('Form Responses'!X21="Setuju",2,IF('Form Responses'!X21="Ragu - ragu",3,IF('Form Responses'!X21="Tidak Setuju",4,5))))</f>
        <v>1</v>
      </c>
      <c r="Z30" s="3">
        <f>IF('Form Responses'!Y21="Sangat Setuju",1,IF('Form Responses'!Y21="Setuju",2,IF('Form Responses'!Y21="Ragu - ragu",3,IF('Form Responses'!Y21="Tidak Setuju",4,5))))</f>
        <v>1</v>
      </c>
      <c r="AA30" s="3">
        <f>IF('Form Responses'!Z21="Sangat Setuju",1,IF('Form Responses'!Z21="Setuju",2,IF('Form Responses'!Z21="Ragu - ragu",3,IF('Form Responses'!Z21="Tidak Setuju",4,5))))</f>
        <v>1</v>
      </c>
      <c r="AB30" s="3">
        <f>IF('Form Responses'!AA21="Sangat Setuju",1,IF('Form Responses'!AA21="Setuju",2,IF('Form Responses'!AA21="Ragu - ragu",3,IF('Form Responses'!AA21="Tidak Setuju",4,5))))</f>
        <v>1</v>
      </c>
      <c r="AC30" s="3">
        <f>IF('Form Responses'!AB21="Sangat Setuju",1,IF('Form Responses'!AB21="Setuju",2,IF('Form Responses'!AB21="Ragu - ragu",3,IF('Form Responses'!AB21="Tidak Setuju",4,5))))</f>
        <v>1</v>
      </c>
      <c r="AD30" s="3">
        <f>IF('Form Responses'!AC21="Sangat Setuju",1,IF('Form Responses'!AC21="Setuju",2,IF('Form Responses'!AC21="Ragu - ragu",3,IF('Form Responses'!AC21="Tidak Setuju",4,5))))</f>
        <v>1</v>
      </c>
      <c r="AE30" s="3">
        <f>IF('Form Responses'!AD21="Sangat Setuju",1,IF('Form Responses'!AD21="Setuju",2,IF('Form Responses'!AD21="Ragu - ragu",3,IF('Form Responses'!AD21="Tidak Setuju",4,5))))</f>
        <v>1</v>
      </c>
      <c r="AF30" s="3">
        <f>IF('Form Responses'!AE21="Sangat Setuju",1,IF('Form Responses'!AE21="Setuju",2,IF('Form Responses'!AE21="Ragu - ragu",3,IF('Form Responses'!AE21="Tidak Setuju",4,5))))</f>
        <v>1</v>
      </c>
      <c r="AG30" s="3">
        <f>IF('Form Responses'!AF21="Sangat Setuju",1,IF('Form Responses'!AF21="Setuju",2,IF('Form Responses'!AF21="Ragu - ragu",3,IF('Form Responses'!AF21="Tidak Setuju",4,5))))</f>
        <v>1</v>
      </c>
      <c r="AH30" s="3">
        <f>IF('Form Responses'!AG21="Sangat Setuju",1,IF('Form Responses'!AG21="Setuju",2,IF('Form Responses'!AG21="Ragu - ragu",3,IF('Form Responses'!AG21="Tidak Setuju",4,5))))</f>
        <v>1</v>
      </c>
      <c r="AI30" s="3">
        <f>IF('Form Responses'!AH21="Sangat Setuju",1,IF('Form Responses'!AH21="Setuju",2,IF('Form Responses'!AH21="Ragu - ragu",3,IF('Form Responses'!AH21="Tidak Setuju",4,5))))</f>
        <v>1</v>
      </c>
      <c r="AJ30" s="3">
        <f>IF('Form Responses'!AI21="Sangat Setuju",1,IF('Form Responses'!AI21="Setuju",2,IF('Form Responses'!AI21="Ragu - ragu",3,IF('Form Responses'!AI21="Tidak Setuju",4,5))))</f>
        <v>1</v>
      </c>
      <c r="AK30" s="3">
        <f>IF('Form Responses'!AJ21="Sangat Setuju",1,IF('Form Responses'!AJ21="Setuju",2,IF('Form Responses'!AJ21="Ragu - ragu",3,IF('Form Responses'!AJ21="Tidak Setuju",4,5))))</f>
        <v>1</v>
      </c>
      <c r="AL30" s="3">
        <f>IF('Form Responses'!AK21="Sangat Setuju",1,IF('Form Responses'!AK21="Setuju",2,IF('Form Responses'!AK21="Ragu - ragu",3,IF('Form Responses'!AK21="Tidak Setuju",4,5))))</f>
        <v>1</v>
      </c>
      <c r="AM30" s="3">
        <f>IF('Form Responses'!AL21="Sangat Setuju",1,IF('Form Responses'!AL21="Setuju",2,IF('Form Responses'!AL21="Ragu - ragu",3,IF('Form Responses'!AL21="Tidak Setuju",4,5))))</f>
        <v>1</v>
      </c>
      <c r="AN30" s="3">
        <f>IF('Form Responses'!AM21="Sangat Setuju",1,IF('Form Responses'!AM21="Setuju",2,IF('Form Responses'!AM21="Ragu - ragu",3,IF('Form Responses'!AM21="Tidak Setuju",4,5))))</f>
        <v>1</v>
      </c>
      <c r="AO30" s="3">
        <f>IF('Form Responses'!AN21="Sangat Setuju",1,IF('Form Responses'!AN21="Setuju",2,IF('Form Responses'!AN21="Ragu - ragu",3,IF('Form Responses'!AN21="Tidak Setuju",4,5))))</f>
        <v>1</v>
      </c>
      <c r="AP30" s="3">
        <f>IF('Form Responses'!AO21="Sangat Setuju",1,IF('Form Responses'!AO21="Setuju",2,IF('Form Responses'!AO21="Ragu - ragu",3,IF('Form Responses'!AO21="Tidak Setuju",4,5))))</f>
        <v>1</v>
      </c>
    </row>
    <row r="31" spans="2:42" ht="13" x14ac:dyDescent="0.3">
      <c r="B31" s="7">
        <v>21</v>
      </c>
      <c r="C31" s="3">
        <f>IF('Form Responses'!B22="Sangat Setuju",1,IF('Form Responses'!B22="Setuju",2,IF('Form Responses'!B22="Ragu - ragu",3,IF('Form Responses'!B22="Tidak Setuju",4,5))))</f>
        <v>2</v>
      </c>
      <c r="D31" s="3">
        <f>IF('Form Responses'!C22="Sangat Setuju",1,IF('Form Responses'!C22="Setuju",2,IF('Form Responses'!C22="Ragu - ragu",3,IF('Form Responses'!C22="Tidak Setuju",4,5))))</f>
        <v>1</v>
      </c>
      <c r="E31" s="3">
        <f>IF('Form Responses'!D22="Sangat Setuju",1,IF('Form Responses'!D22="Setuju",2,IF('Form Responses'!D22="Ragu - ragu",3,IF('Form Responses'!D22="Tidak Setuju",4,5))))</f>
        <v>2</v>
      </c>
      <c r="F31" s="3">
        <f>IF('Form Responses'!E22="Sangat Setuju",1,IF('Form Responses'!E22="Setuju",2,IF('Form Responses'!E22="Ragu - ragu",3,IF('Form Responses'!E22="Tidak Setuju",4,5))))</f>
        <v>1</v>
      </c>
      <c r="G31" s="3">
        <f>IF('Form Responses'!F22="Sangat Setuju",1,IF('Form Responses'!F22="Setuju",2,IF('Form Responses'!F22="Ragu - ragu",3,IF('Form Responses'!F22="Tidak Setuju",4,5))))</f>
        <v>1</v>
      </c>
      <c r="H31" s="3">
        <f>IF('Form Responses'!G22="Sangat Setuju",1,IF('Form Responses'!G22="Setuju",2,IF('Form Responses'!G22="Ragu - ragu",3,IF('Form Responses'!G22="Tidak Setuju",4,5))))</f>
        <v>1</v>
      </c>
      <c r="I31" s="3">
        <f>IF('Form Responses'!H22="Sangat Setuju",1,IF('Form Responses'!H22="Setuju",2,IF('Form Responses'!H22="Ragu - ragu",3,IF('Form Responses'!H22="Tidak Setuju",4,5))))</f>
        <v>1</v>
      </c>
      <c r="J31" s="3">
        <f>IF('Form Responses'!I22="Sangat Setuju",1,IF('Form Responses'!I22="Setuju",2,IF('Form Responses'!I22="Ragu - ragu",3,IF('Form Responses'!I22="Tidak Setuju",4,5))))</f>
        <v>1</v>
      </c>
      <c r="K31" s="3">
        <f>IF('Form Responses'!J22="Sangat Setuju",1,IF('Form Responses'!J22="Setuju",2,IF('Form Responses'!J22="Ragu - ragu",3,IF('Form Responses'!J22="Tidak Setuju",4,5))))</f>
        <v>1</v>
      </c>
      <c r="L31" s="3">
        <f>IF('Form Responses'!K22="Sangat Setuju",1,IF('Form Responses'!K22="Setuju",2,IF('Form Responses'!K22="Ragu - ragu",3,IF('Form Responses'!K22="Tidak Setuju",4,5))))</f>
        <v>1</v>
      </c>
      <c r="M31" s="3">
        <f>IF('Form Responses'!L22="Sangat Setuju",1,IF('Form Responses'!L22="Setuju",2,IF('Form Responses'!L22="Ragu - ragu",3,IF('Form Responses'!L22="Tidak Setuju",4,5))))</f>
        <v>1</v>
      </c>
      <c r="N31" s="3">
        <f>IF('Form Responses'!M22="Sangat Setuju",1,IF('Form Responses'!M22="Setuju",2,IF('Form Responses'!M22="Ragu - ragu",3,IF('Form Responses'!M22="Tidak Setuju",4,5))))</f>
        <v>1</v>
      </c>
      <c r="O31" s="3">
        <f>IF('Form Responses'!N22="Sangat Setuju",1,IF('Form Responses'!N22="Setuju",2,IF('Form Responses'!N22="Ragu - ragu",3,IF('Form Responses'!N22="Tidak Setuju",4,5))))</f>
        <v>2</v>
      </c>
      <c r="P31" s="3">
        <f>IF('Form Responses'!O22="Sangat Setuju",1,IF('Form Responses'!O22="Setuju",2,IF('Form Responses'!O22="Ragu - ragu",3,IF('Form Responses'!O22="Tidak Setuju",4,5))))</f>
        <v>1</v>
      </c>
      <c r="Q31" s="3">
        <f>IF('Form Responses'!P22="Sangat Setuju",1,IF('Form Responses'!P22="Setuju",2,IF('Form Responses'!P22="Ragu - ragu",3,IF('Form Responses'!P22="Tidak Setuju",4,5))))</f>
        <v>1</v>
      </c>
      <c r="R31" s="3">
        <f>IF('Form Responses'!Q22="Sangat Setuju",1,IF('Form Responses'!Q22="Setuju",2,IF('Form Responses'!Q22="Ragu - ragu",3,IF('Form Responses'!Q22="Tidak Setuju",4,5))))</f>
        <v>2</v>
      </c>
      <c r="S31" s="3">
        <f>IF('Form Responses'!R22="Sangat Setuju",1,IF('Form Responses'!R22="Setuju",2,IF('Form Responses'!R22="Ragu - ragu",3,IF('Form Responses'!R22="Tidak Setuju",4,5))))</f>
        <v>1</v>
      </c>
      <c r="T31" s="3">
        <f>IF('Form Responses'!S22="Sangat Setuju",1,IF('Form Responses'!S22="Setuju",2,IF('Form Responses'!S22="Ragu - ragu",3,IF('Form Responses'!S22="Tidak Setuju",4,5))))</f>
        <v>2</v>
      </c>
      <c r="U31" s="3">
        <f>IF('Form Responses'!T22="Sangat Setuju",1,IF('Form Responses'!T22="Setuju",2,IF('Form Responses'!T22="Ragu - ragu",3,IF('Form Responses'!T22="Tidak Setuju",4,5))))</f>
        <v>2</v>
      </c>
      <c r="V31" s="3">
        <f>IF('Form Responses'!U22="Sangat Setuju",1,IF('Form Responses'!U22="Setuju",2,IF('Form Responses'!U22="Ragu - ragu",3,IF('Form Responses'!U22="Tidak Setuju",4,5))))</f>
        <v>2</v>
      </c>
      <c r="W31" s="3">
        <f>IF('Form Responses'!V22="Sangat Setuju",1,IF('Form Responses'!V22="Setuju",2,IF('Form Responses'!V22="Ragu - ragu",3,IF('Form Responses'!V22="Tidak Setuju",4,5))))</f>
        <v>2</v>
      </c>
      <c r="X31" s="3">
        <f>IF('Form Responses'!W22="Sangat Setuju",1,IF('Form Responses'!W22="Setuju",2,IF('Form Responses'!W22="Ragu - ragu",3,IF('Form Responses'!W22="Tidak Setuju",4,5))))</f>
        <v>3</v>
      </c>
      <c r="Y31" s="3">
        <f>IF('Form Responses'!X22="Sangat Setuju",1,IF('Form Responses'!X22="Setuju",2,IF('Form Responses'!X22="Ragu - ragu",3,IF('Form Responses'!X22="Tidak Setuju",4,5))))</f>
        <v>1</v>
      </c>
      <c r="Z31" s="3">
        <f>IF('Form Responses'!Y22="Sangat Setuju",1,IF('Form Responses'!Y22="Setuju",2,IF('Form Responses'!Y22="Ragu - ragu",3,IF('Form Responses'!Y22="Tidak Setuju",4,5))))</f>
        <v>1</v>
      </c>
      <c r="AA31" s="3">
        <f>IF('Form Responses'!Z22="Sangat Setuju",1,IF('Form Responses'!Z22="Setuju",2,IF('Form Responses'!Z22="Ragu - ragu",3,IF('Form Responses'!Z22="Tidak Setuju",4,5))))</f>
        <v>1</v>
      </c>
      <c r="AB31" s="3">
        <f>IF('Form Responses'!AA22="Sangat Setuju",1,IF('Form Responses'!AA22="Setuju",2,IF('Form Responses'!AA22="Ragu - ragu",3,IF('Form Responses'!AA22="Tidak Setuju",4,5))))</f>
        <v>1</v>
      </c>
      <c r="AC31" s="3">
        <f>IF('Form Responses'!AB22="Sangat Setuju",1,IF('Form Responses'!AB22="Setuju",2,IF('Form Responses'!AB22="Ragu - ragu",3,IF('Form Responses'!AB22="Tidak Setuju",4,5))))</f>
        <v>2</v>
      </c>
      <c r="AD31" s="3">
        <f>IF('Form Responses'!AC22="Sangat Setuju",1,IF('Form Responses'!AC22="Setuju",2,IF('Form Responses'!AC22="Ragu - ragu",3,IF('Form Responses'!AC22="Tidak Setuju",4,5))))</f>
        <v>2</v>
      </c>
      <c r="AE31" s="3">
        <f>IF('Form Responses'!AD22="Sangat Setuju",1,IF('Form Responses'!AD22="Setuju",2,IF('Form Responses'!AD22="Ragu - ragu",3,IF('Form Responses'!AD22="Tidak Setuju",4,5))))</f>
        <v>2</v>
      </c>
      <c r="AF31" s="3">
        <f>IF('Form Responses'!AE22="Sangat Setuju",1,IF('Form Responses'!AE22="Setuju",2,IF('Form Responses'!AE22="Ragu - ragu",3,IF('Form Responses'!AE22="Tidak Setuju",4,5))))</f>
        <v>1</v>
      </c>
      <c r="AG31" s="3">
        <f>IF('Form Responses'!AF22="Sangat Setuju",1,IF('Form Responses'!AF22="Setuju",2,IF('Form Responses'!AF22="Ragu - ragu",3,IF('Form Responses'!AF22="Tidak Setuju",4,5))))</f>
        <v>1</v>
      </c>
      <c r="AH31" s="3">
        <f>IF('Form Responses'!AG22="Sangat Setuju",1,IF('Form Responses'!AG22="Setuju",2,IF('Form Responses'!AG22="Ragu - ragu",3,IF('Form Responses'!AG22="Tidak Setuju",4,5))))</f>
        <v>1</v>
      </c>
      <c r="AI31" s="3">
        <f>IF('Form Responses'!AH22="Sangat Setuju",1,IF('Form Responses'!AH22="Setuju",2,IF('Form Responses'!AH22="Ragu - ragu",3,IF('Form Responses'!AH22="Tidak Setuju",4,5))))</f>
        <v>1</v>
      </c>
      <c r="AJ31" s="3">
        <f>IF('Form Responses'!AI22="Sangat Setuju",1,IF('Form Responses'!AI22="Setuju",2,IF('Form Responses'!AI22="Ragu - ragu",3,IF('Form Responses'!AI22="Tidak Setuju",4,5))))</f>
        <v>1</v>
      </c>
      <c r="AK31" s="3">
        <f>IF('Form Responses'!AJ22="Sangat Setuju",1,IF('Form Responses'!AJ22="Setuju",2,IF('Form Responses'!AJ22="Ragu - ragu",3,IF('Form Responses'!AJ22="Tidak Setuju",4,5))))</f>
        <v>1</v>
      </c>
      <c r="AL31" s="3">
        <f>IF('Form Responses'!AK22="Sangat Setuju",1,IF('Form Responses'!AK22="Setuju",2,IF('Form Responses'!AK22="Ragu - ragu",3,IF('Form Responses'!AK22="Tidak Setuju",4,5))))</f>
        <v>1</v>
      </c>
      <c r="AM31" s="3">
        <f>IF('Form Responses'!AL22="Sangat Setuju",1,IF('Form Responses'!AL22="Setuju",2,IF('Form Responses'!AL22="Ragu - ragu",3,IF('Form Responses'!AL22="Tidak Setuju",4,5))))</f>
        <v>1</v>
      </c>
      <c r="AN31" s="3">
        <f>IF('Form Responses'!AM22="Sangat Setuju",1,IF('Form Responses'!AM22="Setuju",2,IF('Form Responses'!AM22="Ragu - ragu",3,IF('Form Responses'!AM22="Tidak Setuju",4,5))))</f>
        <v>1</v>
      </c>
      <c r="AO31" s="3">
        <f>IF('Form Responses'!AN22="Sangat Setuju",1,IF('Form Responses'!AN22="Setuju",2,IF('Form Responses'!AN22="Ragu - ragu",3,IF('Form Responses'!AN22="Tidak Setuju",4,5))))</f>
        <v>1</v>
      </c>
      <c r="AP31" s="3">
        <f>IF('Form Responses'!AO22="Sangat Setuju",1,IF('Form Responses'!AO22="Setuju",2,IF('Form Responses'!AO22="Ragu - ragu",3,IF('Form Responses'!AO22="Tidak Setuju",4,5))))</f>
        <v>1</v>
      </c>
    </row>
    <row r="32" spans="2:42" ht="13" x14ac:dyDescent="0.3">
      <c r="B32" s="7">
        <v>22</v>
      </c>
      <c r="C32" s="3">
        <f>IF('Form Responses'!B23="Sangat Setuju",1,IF('Form Responses'!B23="Setuju",2,IF('Form Responses'!B23="Ragu - ragu",3,IF('Form Responses'!B23="Tidak Setuju",4,5))))</f>
        <v>1</v>
      </c>
      <c r="D32" s="3">
        <f>IF('Form Responses'!C23="Sangat Setuju",1,IF('Form Responses'!C23="Setuju",2,IF('Form Responses'!C23="Ragu - ragu",3,IF('Form Responses'!C23="Tidak Setuju",4,5))))</f>
        <v>1</v>
      </c>
      <c r="E32" s="3">
        <f>IF('Form Responses'!D23="Sangat Setuju",1,IF('Form Responses'!D23="Setuju",2,IF('Form Responses'!D23="Ragu - ragu",3,IF('Form Responses'!D23="Tidak Setuju",4,5))))</f>
        <v>1</v>
      </c>
      <c r="F32" s="3">
        <f>IF('Form Responses'!E23="Sangat Setuju",1,IF('Form Responses'!E23="Setuju",2,IF('Form Responses'!E23="Ragu - ragu",3,IF('Form Responses'!E23="Tidak Setuju",4,5))))</f>
        <v>1</v>
      </c>
      <c r="G32" s="3">
        <f>IF('Form Responses'!F23="Sangat Setuju",1,IF('Form Responses'!F23="Setuju",2,IF('Form Responses'!F23="Ragu - ragu",3,IF('Form Responses'!F23="Tidak Setuju",4,5))))</f>
        <v>1</v>
      </c>
      <c r="H32" s="3">
        <f>IF('Form Responses'!G23="Sangat Setuju",1,IF('Form Responses'!G23="Setuju",2,IF('Form Responses'!G23="Ragu - ragu",3,IF('Form Responses'!G23="Tidak Setuju",4,5))))</f>
        <v>1</v>
      </c>
      <c r="I32" s="3">
        <f>IF('Form Responses'!H23="Sangat Setuju",1,IF('Form Responses'!H23="Setuju",2,IF('Form Responses'!H23="Ragu - ragu",3,IF('Form Responses'!H23="Tidak Setuju",4,5))))</f>
        <v>1</v>
      </c>
      <c r="J32" s="3">
        <f>IF('Form Responses'!I23="Sangat Setuju",1,IF('Form Responses'!I23="Setuju",2,IF('Form Responses'!I23="Ragu - ragu",3,IF('Form Responses'!I23="Tidak Setuju",4,5))))</f>
        <v>1</v>
      </c>
      <c r="K32" s="3">
        <f>IF('Form Responses'!J23="Sangat Setuju",1,IF('Form Responses'!J23="Setuju",2,IF('Form Responses'!J23="Ragu - ragu",3,IF('Form Responses'!J23="Tidak Setuju",4,5))))</f>
        <v>1</v>
      </c>
      <c r="L32" s="3">
        <f>IF('Form Responses'!K23="Sangat Setuju",1,IF('Form Responses'!K23="Setuju",2,IF('Form Responses'!K23="Ragu - ragu",3,IF('Form Responses'!K23="Tidak Setuju",4,5))))</f>
        <v>1</v>
      </c>
      <c r="M32" s="3">
        <f>IF('Form Responses'!L23="Sangat Setuju",1,IF('Form Responses'!L23="Setuju",2,IF('Form Responses'!L23="Ragu - ragu",3,IF('Form Responses'!L23="Tidak Setuju",4,5))))</f>
        <v>1</v>
      </c>
      <c r="N32" s="3">
        <f>IF('Form Responses'!M23="Sangat Setuju",1,IF('Form Responses'!M23="Setuju",2,IF('Form Responses'!M23="Ragu - ragu",3,IF('Form Responses'!M23="Tidak Setuju",4,5))))</f>
        <v>1</v>
      </c>
      <c r="O32" s="3">
        <f>IF('Form Responses'!N23="Sangat Setuju",1,IF('Form Responses'!N23="Setuju",2,IF('Form Responses'!N23="Ragu - ragu",3,IF('Form Responses'!N23="Tidak Setuju",4,5))))</f>
        <v>1</v>
      </c>
      <c r="P32" s="3">
        <f>IF('Form Responses'!O23="Sangat Setuju",1,IF('Form Responses'!O23="Setuju",2,IF('Form Responses'!O23="Ragu - ragu",3,IF('Form Responses'!O23="Tidak Setuju",4,5))))</f>
        <v>1</v>
      </c>
      <c r="Q32" s="3">
        <f>IF('Form Responses'!P23="Sangat Setuju",1,IF('Form Responses'!P23="Setuju",2,IF('Form Responses'!P23="Ragu - ragu",3,IF('Form Responses'!P23="Tidak Setuju",4,5))))</f>
        <v>1</v>
      </c>
      <c r="R32" s="3">
        <f>IF('Form Responses'!Q23="Sangat Setuju",1,IF('Form Responses'!Q23="Setuju",2,IF('Form Responses'!Q23="Ragu - ragu",3,IF('Form Responses'!Q23="Tidak Setuju",4,5))))</f>
        <v>1</v>
      </c>
      <c r="S32" s="3">
        <f>IF('Form Responses'!R23="Sangat Setuju",1,IF('Form Responses'!R23="Setuju",2,IF('Form Responses'!R23="Ragu - ragu",3,IF('Form Responses'!R23="Tidak Setuju",4,5))))</f>
        <v>1</v>
      </c>
      <c r="T32" s="3">
        <f>IF('Form Responses'!S23="Sangat Setuju",1,IF('Form Responses'!S23="Setuju",2,IF('Form Responses'!S23="Ragu - ragu",3,IF('Form Responses'!S23="Tidak Setuju",4,5))))</f>
        <v>1</v>
      </c>
      <c r="U32" s="3">
        <f>IF('Form Responses'!T23="Sangat Setuju",1,IF('Form Responses'!T23="Setuju",2,IF('Form Responses'!T23="Ragu - ragu",3,IF('Form Responses'!T23="Tidak Setuju",4,5))))</f>
        <v>1</v>
      </c>
      <c r="V32" s="3">
        <f>IF('Form Responses'!U23="Sangat Setuju",1,IF('Form Responses'!U23="Setuju",2,IF('Form Responses'!U23="Ragu - ragu",3,IF('Form Responses'!U23="Tidak Setuju",4,5))))</f>
        <v>1</v>
      </c>
      <c r="W32" s="3">
        <f>IF('Form Responses'!V23="Sangat Setuju",1,IF('Form Responses'!V23="Setuju",2,IF('Form Responses'!V23="Ragu - ragu",3,IF('Form Responses'!V23="Tidak Setuju",4,5))))</f>
        <v>1</v>
      </c>
      <c r="X32" s="3">
        <f>IF('Form Responses'!W23="Sangat Setuju",1,IF('Form Responses'!W23="Setuju",2,IF('Form Responses'!W23="Ragu - ragu",3,IF('Form Responses'!W23="Tidak Setuju",4,5))))</f>
        <v>1</v>
      </c>
      <c r="Y32" s="3">
        <f>IF('Form Responses'!X23="Sangat Setuju",1,IF('Form Responses'!X23="Setuju",2,IF('Form Responses'!X23="Ragu - ragu",3,IF('Form Responses'!X23="Tidak Setuju",4,5))))</f>
        <v>1</v>
      </c>
      <c r="Z32" s="3">
        <f>IF('Form Responses'!Y23="Sangat Setuju",1,IF('Form Responses'!Y23="Setuju",2,IF('Form Responses'!Y23="Ragu - ragu",3,IF('Form Responses'!Y23="Tidak Setuju",4,5))))</f>
        <v>1</v>
      </c>
      <c r="AA32" s="3">
        <f>IF('Form Responses'!Z23="Sangat Setuju",1,IF('Form Responses'!Z23="Setuju",2,IF('Form Responses'!Z23="Ragu - ragu",3,IF('Form Responses'!Z23="Tidak Setuju",4,5))))</f>
        <v>1</v>
      </c>
      <c r="AB32" s="3">
        <f>IF('Form Responses'!AA23="Sangat Setuju",1,IF('Form Responses'!AA23="Setuju",2,IF('Form Responses'!AA23="Ragu - ragu",3,IF('Form Responses'!AA23="Tidak Setuju",4,5))))</f>
        <v>1</v>
      </c>
      <c r="AC32" s="3">
        <f>IF('Form Responses'!AB23="Sangat Setuju",1,IF('Form Responses'!AB23="Setuju",2,IF('Form Responses'!AB23="Ragu - ragu",3,IF('Form Responses'!AB23="Tidak Setuju",4,5))))</f>
        <v>1</v>
      </c>
      <c r="AD32" s="3">
        <f>IF('Form Responses'!AC23="Sangat Setuju",1,IF('Form Responses'!AC23="Setuju",2,IF('Form Responses'!AC23="Ragu - ragu",3,IF('Form Responses'!AC23="Tidak Setuju",4,5))))</f>
        <v>1</v>
      </c>
      <c r="AE32" s="3">
        <f>IF('Form Responses'!AD23="Sangat Setuju",1,IF('Form Responses'!AD23="Setuju",2,IF('Form Responses'!AD23="Ragu - ragu",3,IF('Form Responses'!AD23="Tidak Setuju",4,5))))</f>
        <v>1</v>
      </c>
      <c r="AF32" s="3">
        <f>IF('Form Responses'!AE23="Sangat Setuju",1,IF('Form Responses'!AE23="Setuju",2,IF('Form Responses'!AE23="Ragu - ragu",3,IF('Form Responses'!AE23="Tidak Setuju",4,5))))</f>
        <v>1</v>
      </c>
      <c r="AG32" s="3">
        <f>IF('Form Responses'!AF23="Sangat Setuju",1,IF('Form Responses'!AF23="Setuju",2,IF('Form Responses'!AF23="Ragu - ragu",3,IF('Form Responses'!AF23="Tidak Setuju",4,5))))</f>
        <v>1</v>
      </c>
      <c r="AH32" s="3">
        <f>IF('Form Responses'!AG23="Sangat Setuju",1,IF('Form Responses'!AG23="Setuju",2,IF('Form Responses'!AG23="Ragu - ragu",3,IF('Form Responses'!AG23="Tidak Setuju",4,5))))</f>
        <v>1</v>
      </c>
      <c r="AI32" s="3">
        <f>IF('Form Responses'!AH23="Sangat Setuju",1,IF('Form Responses'!AH23="Setuju",2,IF('Form Responses'!AH23="Ragu - ragu",3,IF('Form Responses'!AH23="Tidak Setuju",4,5))))</f>
        <v>1</v>
      </c>
      <c r="AJ32" s="3">
        <f>IF('Form Responses'!AI23="Sangat Setuju",1,IF('Form Responses'!AI23="Setuju",2,IF('Form Responses'!AI23="Ragu - ragu",3,IF('Form Responses'!AI23="Tidak Setuju",4,5))))</f>
        <v>1</v>
      </c>
      <c r="AK32" s="3">
        <f>IF('Form Responses'!AJ23="Sangat Setuju",1,IF('Form Responses'!AJ23="Setuju",2,IF('Form Responses'!AJ23="Ragu - ragu",3,IF('Form Responses'!AJ23="Tidak Setuju",4,5))))</f>
        <v>1</v>
      </c>
      <c r="AL32" s="3">
        <f>IF('Form Responses'!AK23="Sangat Setuju",1,IF('Form Responses'!AK23="Setuju",2,IF('Form Responses'!AK23="Ragu - ragu",3,IF('Form Responses'!AK23="Tidak Setuju",4,5))))</f>
        <v>1</v>
      </c>
      <c r="AM32" s="3">
        <f>IF('Form Responses'!AL23="Sangat Setuju",1,IF('Form Responses'!AL23="Setuju",2,IF('Form Responses'!AL23="Ragu - ragu",3,IF('Form Responses'!AL23="Tidak Setuju",4,5))))</f>
        <v>1</v>
      </c>
      <c r="AN32" s="3">
        <f>IF('Form Responses'!AM23="Sangat Setuju",1,IF('Form Responses'!AM23="Setuju",2,IF('Form Responses'!AM23="Ragu - ragu",3,IF('Form Responses'!AM23="Tidak Setuju",4,5))))</f>
        <v>1</v>
      </c>
      <c r="AO32" s="3">
        <f>IF('Form Responses'!AN23="Sangat Setuju",1,IF('Form Responses'!AN23="Setuju",2,IF('Form Responses'!AN23="Ragu - ragu",3,IF('Form Responses'!AN23="Tidak Setuju",4,5))))</f>
        <v>1</v>
      </c>
      <c r="AP32" s="3">
        <f>IF('Form Responses'!AO23="Sangat Setuju",1,IF('Form Responses'!AO23="Setuju",2,IF('Form Responses'!AO23="Ragu - ragu",3,IF('Form Responses'!AO23="Tidak Setuju",4,5))))</f>
        <v>1</v>
      </c>
    </row>
    <row r="33" spans="2:42" ht="13" x14ac:dyDescent="0.3">
      <c r="B33" s="7">
        <v>23</v>
      </c>
      <c r="C33" s="3">
        <f>IF('Form Responses'!B24="Sangat Setuju",1,IF('Form Responses'!B24="Setuju",2,IF('Form Responses'!B24="Ragu - ragu",3,IF('Form Responses'!B24="Tidak Setuju",4,5))))</f>
        <v>2</v>
      </c>
      <c r="D33" s="3">
        <f>IF('Form Responses'!C24="Sangat Setuju",1,IF('Form Responses'!C24="Setuju",2,IF('Form Responses'!C24="Ragu - ragu",3,IF('Form Responses'!C24="Tidak Setuju",4,5))))</f>
        <v>2</v>
      </c>
      <c r="E33" s="3">
        <f>IF('Form Responses'!D24="Sangat Setuju",1,IF('Form Responses'!D24="Setuju",2,IF('Form Responses'!D24="Ragu - ragu",3,IF('Form Responses'!D24="Tidak Setuju",4,5))))</f>
        <v>3</v>
      </c>
      <c r="F33" s="3">
        <f>IF('Form Responses'!E24="Sangat Setuju",1,IF('Form Responses'!E24="Setuju",2,IF('Form Responses'!E24="Ragu - ragu",3,IF('Form Responses'!E24="Tidak Setuju",4,5))))</f>
        <v>2</v>
      </c>
      <c r="G33" s="3">
        <f>IF('Form Responses'!F24="Sangat Setuju",1,IF('Form Responses'!F24="Setuju",2,IF('Form Responses'!F24="Ragu - ragu",3,IF('Form Responses'!F24="Tidak Setuju",4,5))))</f>
        <v>1</v>
      </c>
      <c r="H33" s="3">
        <f>IF('Form Responses'!G24="Sangat Setuju",1,IF('Form Responses'!G24="Setuju",2,IF('Form Responses'!G24="Ragu - ragu",3,IF('Form Responses'!G24="Tidak Setuju",4,5))))</f>
        <v>3</v>
      </c>
      <c r="I33" s="3">
        <f>IF('Form Responses'!H24="Sangat Setuju",1,IF('Form Responses'!H24="Setuju",2,IF('Form Responses'!H24="Ragu - ragu",3,IF('Form Responses'!H24="Tidak Setuju",4,5))))</f>
        <v>1</v>
      </c>
      <c r="J33" s="3">
        <f>IF('Form Responses'!I24="Sangat Setuju",1,IF('Form Responses'!I24="Setuju",2,IF('Form Responses'!I24="Ragu - ragu",3,IF('Form Responses'!I24="Tidak Setuju",4,5))))</f>
        <v>2</v>
      </c>
      <c r="K33" s="3">
        <f>IF('Form Responses'!J24="Sangat Setuju",1,IF('Form Responses'!J24="Setuju",2,IF('Form Responses'!J24="Ragu - ragu",3,IF('Form Responses'!J24="Tidak Setuju",4,5))))</f>
        <v>2</v>
      </c>
      <c r="L33" s="3">
        <f>IF('Form Responses'!K24="Sangat Setuju",1,IF('Form Responses'!K24="Setuju",2,IF('Form Responses'!K24="Ragu - ragu",3,IF('Form Responses'!K24="Tidak Setuju",4,5))))</f>
        <v>2</v>
      </c>
      <c r="M33" s="3">
        <f>IF('Form Responses'!L24="Sangat Setuju",1,IF('Form Responses'!L24="Setuju",2,IF('Form Responses'!L24="Ragu - ragu",3,IF('Form Responses'!L24="Tidak Setuju",4,5))))</f>
        <v>2</v>
      </c>
      <c r="N33" s="3">
        <f>IF('Form Responses'!M24="Sangat Setuju",1,IF('Form Responses'!M24="Setuju",2,IF('Form Responses'!M24="Ragu - ragu",3,IF('Form Responses'!M24="Tidak Setuju",4,5))))</f>
        <v>3</v>
      </c>
      <c r="O33" s="3">
        <f>IF('Form Responses'!N24="Sangat Setuju",1,IF('Form Responses'!N24="Setuju",2,IF('Form Responses'!N24="Ragu - ragu",3,IF('Form Responses'!N24="Tidak Setuju",4,5))))</f>
        <v>3</v>
      </c>
      <c r="P33" s="3">
        <f>IF('Form Responses'!O24="Sangat Setuju",1,IF('Form Responses'!O24="Setuju",2,IF('Form Responses'!O24="Ragu - ragu",3,IF('Form Responses'!O24="Tidak Setuju",4,5))))</f>
        <v>2</v>
      </c>
      <c r="Q33" s="3">
        <f>IF('Form Responses'!P24="Sangat Setuju",1,IF('Form Responses'!P24="Setuju",2,IF('Form Responses'!P24="Ragu - ragu",3,IF('Form Responses'!P24="Tidak Setuju",4,5))))</f>
        <v>2</v>
      </c>
      <c r="R33" s="3">
        <f>IF('Form Responses'!Q24="Sangat Setuju",1,IF('Form Responses'!Q24="Setuju",2,IF('Form Responses'!Q24="Ragu - ragu",3,IF('Form Responses'!Q24="Tidak Setuju",4,5))))</f>
        <v>2</v>
      </c>
      <c r="S33" s="3">
        <f>IF('Form Responses'!R24="Sangat Setuju",1,IF('Form Responses'!R24="Setuju",2,IF('Form Responses'!R24="Ragu - ragu",3,IF('Form Responses'!R24="Tidak Setuju",4,5))))</f>
        <v>3</v>
      </c>
      <c r="T33" s="3">
        <f>IF('Form Responses'!S24="Sangat Setuju",1,IF('Form Responses'!S24="Setuju",2,IF('Form Responses'!S24="Ragu - ragu",3,IF('Form Responses'!S24="Tidak Setuju",4,5))))</f>
        <v>3</v>
      </c>
      <c r="U33" s="3">
        <f>IF('Form Responses'!T24="Sangat Setuju",1,IF('Form Responses'!T24="Setuju",2,IF('Form Responses'!T24="Ragu - ragu",3,IF('Form Responses'!T24="Tidak Setuju",4,5))))</f>
        <v>3</v>
      </c>
      <c r="V33" s="3">
        <f>IF('Form Responses'!U24="Sangat Setuju",1,IF('Form Responses'!U24="Setuju",2,IF('Form Responses'!U24="Ragu - ragu",3,IF('Form Responses'!U24="Tidak Setuju",4,5))))</f>
        <v>3</v>
      </c>
      <c r="W33" s="3">
        <f>IF('Form Responses'!V24="Sangat Setuju",1,IF('Form Responses'!V24="Setuju",2,IF('Form Responses'!V24="Ragu - ragu",3,IF('Form Responses'!V24="Tidak Setuju",4,5))))</f>
        <v>3</v>
      </c>
      <c r="X33" s="3">
        <f>IF('Form Responses'!W24="Sangat Setuju",1,IF('Form Responses'!W24="Setuju",2,IF('Form Responses'!W24="Ragu - ragu",3,IF('Form Responses'!W24="Tidak Setuju",4,5))))</f>
        <v>3</v>
      </c>
      <c r="Y33" s="3">
        <f>IF('Form Responses'!X24="Sangat Setuju",1,IF('Form Responses'!X24="Setuju",2,IF('Form Responses'!X24="Ragu - ragu",3,IF('Form Responses'!X24="Tidak Setuju",4,5))))</f>
        <v>3</v>
      </c>
      <c r="Z33" s="3">
        <f>IF('Form Responses'!Y24="Sangat Setuju",1,IF('Form Responses'!Y24="Setuju",2,IF('Form Responses'!Y24="Ragu - ragu",3,IF('Form Responses'!Y24="Tidak Setuju",4,5))))</f>
        <v>3</v>
      </c>
      <c r="AA33" s="3">
        <f>IF('Form Responses'!Z24="Sangat Setuju",1,IF('Form Responses'!Z24="Setuju",2,IF('Form Responses'!Z24="Ragu - ragu",3,IF('Form Responses'!Z24="Tidak Setuju",4,5))))</f>
        <v>3</v>
      </c>
      <c r="AB33" s="3">
        <f>IF('Form Responses'!AA24="Sangat Setuju",1,IF('Form Responses'!AA24="Setuju",2,IF('Form Responses'!AA24="Ragu - ragu",3,IF('Form Responses'!AA24="Tidak Setuju",4,5))))</f>
        <v>2</v>
      </c>
      <c r="AC33" s="3">
        <f>IF('Form Responses'!AB24="Sangat Setuju",1,IF('Form Responses'!AB24="Setuju",2,IF('Form Responses'!AB24="Ragu - ragu",3,IF('Form Responses'!AB24="Tidak Setuju",4,5))))</f>
        <v>3</v>
      </c>
      <c r="AD33" s="3">
        <f>IF('Form Responses'!AC24="Sangat Setuju",1,IF('Form Responses'!AC24="Setuju",2,IF('Form Responses'!AC24="Ragu - ragu",3,IF('Form Responses'!AC24="Tidak Setuju",4,5))))</f>
        <v>3</v>
      </c>
      <c r="AE33" s="3">
        <f>IF('Form Responses'!AD24="Sangat Setuju",1,IF('Form Responses'!AD24="Setuju",2,IF('Form Responses'!AD24="Ragu - ragu",3,IF('Form Responses'!AD24="Tidak Setuju",4,5))))</f>
        <v>3</v>
      </c>
      <c r="AF33" s="3">
        <f>IF('Form Responses'!AE24="Sangat Setuju",1,IF('Form Responses'!AE24="Setuju",2,IF('Form Responses'!AE24="Ragu - ragu",3,IF('Form Responses'!AE24="Tidak Setuju",4,5))))</f>
        <v>3</v>
      </c>
      <c r="AG33" s="3">
        <f>IF('Form Responses'!AF24="Sangat Setuju",1,IF('Form Responses'!AF24="Setuju",2,IF('Form Responses'!AF24="Ragu - ragu",3,IF('Form Responses'!AF24="Tidak Setuju",4,5))))</f>
        <v>3</v>
      </c>
      <c r="AH33" s="3">
        <f>IF('Form Responses'!AG24="Sangat Setuju",1,IF('Form Responses'!AG24="Setuju",2,IF('Form Responses'!AG24="Ragu - ragu",3,IF('Form Responses'!AG24="Tidak Setuju",4,5))))</f>
        <v>3</v>
      </c>
      <c r="AI33" s="3">
        <f>IF('Form Responses'!AH24="Sangat Setuju",1,IF('Form Responses'!AH24="Setuju",2,IF('Form Responses'!AH24="Ragu - ragu",3,IF('Form Responses'!AH24="Tidak Setuju",4,5))))</f>
        <v>2</v>
      </c>
      <c r="AJ33" s="3">
        <f>IF('Form Responses'!AI24="Sangat Setuju",1,IF('Form Responses'!AI24="Setuju",2,IF('Form Responses'!AI24="Ragu - ragu",3,IF('Form Responses'!AI24="Tidak Setuju",4,5))))</f>
        <v>2</v>
      </c>
      <c r="AK33" s="3">
        <f>IF('Form Responses'!AJ24="Sangat Setuju",1,IF('Form Responses'!AJ24="Setuju",2,IF('Form Responses'!AJ24="Ragu - ragu",3,IF('Form Responses'!AJ24="Tidak Setuju",4,5))))</f>
        <v>1</v>
      </c>
      <c r="AL33" s="3">
        <f>IF('Form Responses'!AK24="Sangat Setuju",1,IF('Form Responses'!AK24="Setuju",2,IF('Form Responses'!AK24="Ragu - ragu",3,IF('Form Responses'!AK24="Tidak Setuju",4,5))))</f>
        <v>2</v>
      </c>
      <c r="AM33" s="3">
        <f>IF('Form Responses'!AL24="Sangat Setuju",1,IF('Form Responses'!AL24="Setuju",2,IF('Form Responses'!AL24="Ragu - ragu",3,IF('Form Responses'!AL24="Tidak Setuju",4,5))))</f>
        <v>2</v>
      </c>
      <c r="AN33" s="3">
        <f>IF('Form Responses'!AM24="Sangat Setuju",1,IF('Form Responses'!AM24="Setuju",2,IF('Form Responses'!AM24="Ragu - ragu",3,IF('Form Responses'!AM24="Tidak Setuju",4,5))))</f>
        <v>2</v>
      </c>
      <c r="AO33" s="3">
        <f>IF('Form Responses'!AN24="Sangat Setuju",1,IF('Form Responses'!AN24="Setuju",2,IF('Form Responses'!AN24="Ragu - ragu",3,IF('Form Responses'!AN24="Tidak Setuju",4,5))))</f>
        <v>2</v>
      </c>
      <c r="AP33" s="3">
        <f>IF('Form Responses'!AO24="Sangat Setuju",1,IF('Form Responses'!AO24="Setuju",2,IF('Form Responses'!AO24="Ragu - ragu",3,IF('Form Responses'!AO24="Tidak Setuju",4,5))))</f>
        <v>2</v>
      </c>
    </row>
    <row r="34" spans="2:42" ht="13" x14ac:dyDescent="0.3">
      <c r="B34" s="7">
        <v>24</v>
      </c>
      <c r="C34" s="3">
        <f>IF('Form Responses'!B25="Sangat Setuju",1,IF('Form Responses'!B25="Setuju",2,IF('Form Responses'!B25="Ragu - ragu",3,IF('Form Responses'!B25="Tidak Setuju",4,5))))</f>
        <v>2</v>
      </c>
      <c r="D34" s="3">
        <f>IF('Form Responses'!C25="Sangat Setuju",1,IF('Form Responses'!C25="Setuju",2,IF('Form Responses'!C25="Ragu - ragu",3,IF('Form Responses'!C25="Tidak Setuju",4,5))))</f>
        <v>1</v>
      </c>
      <c r="E34" s="3">
        <f>IF('Form Responses'!D25="Sangat Setuju",1,IF('Form Responses'!D25="Setuju",2,IF('Form Responses'!D25="Ragu - ragu",3,IF('Form Responses'!D25="Tidak Setuju",4,5))))</f>
        <v>2</v>
      </c>
      <c r="F34" s="3">
        <f>IF('Form Responses'!E25="Sangat Setuju",1,IF('Form Responses'!E25="Setuju",2,IF('Form Responses'!E25="Ragu - ragu",3,IF('Form Responses'!E25="Tidak Setuju",4,5))))</f>
        <v>1</v>
      </c>
      <c r="G34" s="3">
        <f>IF('Form Responses'!F25="Sangat Setuju",1,IF('Form Responses'!F25="Setuju",2,IF('Form Responses'!F25="Ragu - ragu",3,IF('Form Responses'!F25="Tidak Setuju",4,5))))</f>
        <v>2</v>
      </c>
      <c r="H34" s="3">
        <f>IF('Form Responses'!G25="Sangat Setuju",1,IF('Form Responses'!G25="Setuju",2,IF('Form Responses'!G25="Ragu - ragu",3,IF('Form Responses'!G25="Tidak Setuju",4,5))))</f>
        <v>2</v>
      </c>
      <c r="I34" s="3">
        <f>IF('Form Responses'!H25="Sangat Setuju",1,IF('Form Responses'!H25="Setuju",2,IF('Form Responses'!H25="Ragu - ragu",3,IF('Form Responses'!H25="Tidak Setuju",4,5))))</f>
        <v>2</v>
      </c>
      <c r="J34" s="3">
        <f>IF('Form Responses'!I25="Sangat Setuju",1,IF('Form Responses'!I25="Setuju",2,IF('Form Responses'!I25="Ragu - ragu",3,IF('Form Responses'!I25="Tidak Setuju",4,5))))</f>
        <v>2</v>
      </c>
      <c r="K34" s="3">
        <f>IF('Form Responses'!J25="Sangat Setuju",1,IF('Form Responses'!J25="Setuju",2,IF('Form Responses'!J25="Ragu - ragu",3,IF('Form Responses'!J25="Tidak Setuju",4,5))))</f>
        <v>2</v>
      </c>
      <c r="L34" s="3">
        <f>IF('Form Responses'!K25="Sangat Setuju",1,IF('Form Responses'!K25="Setuju",2,IF('Form Responses'!K25="Ragu - ragu",3,IF('Form Responses'!K25="Tidak Setuju",4,5))))</f>
        <v>2</v>
      </c>
      <c r="M34" s="3">
        <f>IF('Form Responses'!L25="Sangat Setuju",1,IF('Form Responses'!L25="Setuju",2,IF('Form Responses'!L25="Ragu - ragu",3,IF('Form Responses'!L25="Tidak Setuju",4,5))))</f>
        <v>2</v>
      </c>
      <c r="N34" s="3">
        <f>IF('Form Responses'!M25="Sangat Setuju",1,IF('Form Responses'!M25="Setuju",2,IF('Form Responses'!M25="Ragu - ragu",3,IF('Form Responses'!M25="Tidak Setuju",4,5))))</f>
        <v>2</v>
      </c>
      <c r="O34" s="3">
        <f>IF('Form Responses'!N25="Sangat Setuju",1,IF('Form Responses'!N25="Setuju",2,IF('Form Responses'!N25="Ragu - ragu",3,IF('Form Responses'!N25="Tidak Setuju",4,5))))</f>
        <v>2</v>
      </c>
      <c r="P34" s="3">
        <f>IF('Form Responses'!O25="Sangat Setuju",1,IF('Form Responses'!O25="Setuju",2,IF('Form Responses'!O25="Ragu - ragu",3,IF('Form Responses'!O25="Tidak Setuju",4,5))))</f>
        <v>2</v>
      </c>
      <c r="Q34" s="3">
        <f>IF('Form Responses'!P25="Sangat Setuju",1,IF('Form Responses'!P25="Setuju",2,IF('Form Responses'!P25="Ragu - ragu",3,IF('Form Responses'!P25="Tidak Setuju",4,5))))</f>
        <v>2</v>
      </c>
      <c r="R34" s="3">
        <f>IF('Form Responses'!Q25="Sangat Setuju",1,IF('Form Responses'!Q25="Setuju",2,IF('Form Responses'!Q25="Ragu - ragu",3,IF('Form Responses'!Q25="Tidak Setuju",4,5))))</f>
        <v>2</v>
      </c>
      <c r="S34" s="3">
        <f>IF('Form Responses'!R25="Sangat Setuju",1,IF('Form Responses'!R25="Setuju",2,IF('Form Responses'!R25="Ragu - ragu",3,IF('Form Responses'!R25="Tidak Setuju",4,5))))</f>
        <v>2</v>
      </c>
      <c r="T34" s="3">
        <f>IF('Form Responses'!S25="Sangat Setuju",1,IF('Form Responses'!S25="Setuju",2,IF('Form Responses'!S25="Ragu - ragu",3,IF('Form Responses'!S25="Tidak Setuju",4,5))))</f>
        <v>2</v>
      </c>
      <c r="U34" s="3">
        <f>IF('Form Responses'!T25="Sangat Setuju",1,IF('Form Responses'!T25="Setuju",2,IF('Form Responses'!T25="Ragu - ragu",3,IF('Form Responses'!T25="Tidak Setuju",4,5))))</f>
        <v>2</v>
      </c>
      <c r="V34" s="3">
        <f>IF('Form Responses'!U25="Sangat Setuju",1,IF('Form Responses'!U25="Setuju",2,IF('Form Responses'!U25="Ragu - ragu",3,IF('Form Responses'!U25="Tidak Setuju",4,5))))</f>
        <v>2</v>
      </c>
      <c r="W34" s="3">
        <f>IF('Form Responses'!V25="Sangat Setuju",1,IF('Form Responses'!V25="Setuju",2,IF('Form Responses'!V25="Ragu - ragu",3,IF('Form Responses'!V25="Tidak Setuju",4,5))))</f>
        <v>2</v>
      </c>
      <c r="X34" s="3">
        <f>IF('Form Responses'!W25="Sangat Setuju",1,IF('Form Responses'!W25="Setuju",2,IF('Form Responses'!W25="Ragu - ragu",3,IF('Form Responses'!W25="Tidak Setuju",4,5))))</f>
        <v>2</v>
      </c>
      <c r="Y34" s="3">
        <f>IF('Form Responses'!X25="Sangat Setuju",1,IF('Form Responses'!X25="Setuju",2,IF('Form Responses'!X25="Ragu - ragu",3,IF('Form Responses'!X25="Tidak Setuju",4,5))))</f>
        <v>2</v>
      </c>
      <c r="Z34" s="3">
        <f>IF('Form Responses'!Y25="Sangat Setuju",1,IF('Form Responses'!Y25="Setuju",2,IF('Form Responses'!Y25="Ragu - ragu",3,IF('Form Responses'!Y25="Tidak Setuju",4,5))))</f>
        <v>2</v>
      </c>
      <c r="AA34" s="3">
        <f>IF('Form Responses'!Z25="Sangat Setuju",1,IF('Form Responses'!Z25="Setuju",2,IF('Form Responses'!Z25="Ragu - ragu",3,IF('Form Responses'!Z25="Tidak Setuju",4,5))))</f>
        <v>2</v>
      </c>
      <c r="AB34" s="3">
        <f>IF('Form Responses'!AA25="Sangat Setuju",1,IF('Form Responses'!AA25="Setuju",2,IF('Form Responses'!AA25="Ragu - ragu",3,IF('Form Responses'!AA25="Tidak Setuju",4,5))))</f>
        <v>2</v>
      </c>
      <c r="AC34" s="3">
        <f>IF('Form Responses'!AB25="Sangat Setuju",1,IF('Form Responses'!AB25="Setuju",2,IF('Form Responses'!AB25="Ragu - ragu",3,IF('Form Responses'!AB25="Tidak Setuju",4,5))))</f>
        <v>2</v>
      </c>
      <c r="AD34" s="3">
        <f>IF('Form Responses'!AC25="Sangat Setuju",1,IF('Form Responses'!AC25="Setuju",2,IF('Form Responses'!AC25="Ragu - ragu",3,IF('Form Responses'!AC25="Tidak Setuju",4,5))))</f>
        <v>2</v>
      </c>
      <c r="AE34" s="3">
        <f>IF('Form Responses'!AD25="Sangat Setuju",1,IF('Form Responses'!AD25="Setuju",2,IF('Form Responses'!AD25="Ragu - ragu",3,IF('Form Responses'!AD25="Tidak Setuju",4,5))))</f>
        <v>2</v>
      </c>
      <c r="AF34" s="3">
        <f>IF('Form Responses'!AE25="Sangat Setuju",1,IF('Form Responses'!AE25="Setuju",2,IF('Form Responses'!AE25="Ragu - ragu",3,IF('Form Responses'!AE25="Tidak Setuju",4,5))))</f>
        <v>2</v>
      </c>
      <c r="AG34" s="3">
        <f>IF('Form Responses'!AF25="Sangat Setuju",1,IF('Form Responses'!AF25="Setuju",2,IF('Form Responses'!AF25="Ragu - ragu",3,IF('Form Responses'!AF25="Tidak Setuju",4,5))))</f>
        <v>2</v>
      </c>
      <c r="AH34" s="3">
        <f>IF('Form Responses'!AG25="Sangat Setuju",1,IF('Form Responses'!AG25="Setuju",2,IF('Form Responses'!AG25="Ragu - ragu",3,IF('Form Responses'!AG25="Tidak Setuju",4,5))))</f>
        <v>2</v>
      </c>
      <c r="AI34" s="3">
        <f>IF('Form Responses'!AH25="Sangat Setuju",1,IF('Form Responses'!AH25="Setuju",2,IF('Form Responses'!AH25="Ragu - ragu",3,IF('Form Responses'!AH25="Tidak Setuju",4,5))))</f>
        <v>2</v>
      </c>
      <c r="AJ34" s="3">
        <f>IF('Form Responses'!AI25="Sangat Setuju",1,IF('Form Responses'!AI25="Setuju",2,IF('Form Responses'!AI25="Ragu - ragu",3,IF('Form Responses'!AI25="Tidak Setuju",4,5))))</f>
        <v>2</v>
      </c>
      <c r="AK34" s="3">
        <f>IF('Form Responses'!AJ25="Sangat Setuju",1,IF('Form Responses'!AJ25="Setuju",2,IF('Form Responses'!AJ25="Ragu - ragu",3,IF('Form Responses'!AJ25="Tidak Setuju",4,5))))</f>
        <v>2</v>
      </c>
      <c r="AL34" s="3">
        <f>IF('Form Responses'!AK25="Sangat Setuju",1,IF('Form Responses'!AK25="Setuju",2,IF('Form Responses'!AK25="Ragu - ragu",3,IF('Form Responses'!AK25="Tidak Setuju",4,5))))</f>
        <v>3</v>
      </c>
      <c r="AM34" s="3">
        <f>IF('Form Responses'!AL25="Sangat Setuju",1,IF('Form Responses'!AL25="Setuju",2,IF('Form Responses'!AL25="Ragu - ragu",3,IF('Form Responses'!AL25="Tidak Setuju",4,5))))</f>
        <v>2</v>
      </c>
      <c r="AN34" s="3">
        <f>IF('Form Responses'!AM25="Sangat Setuju",1,IF('Form Responses'!AM25="Setuju",2,IF('Form Responses'!AM25="Ragu - ragu",3,IF('Form Responses'!AM25="Tidak Setuju",4,5))))</f>
        <v>2</v>
      </c>
      <c r="AO34" s="3">
        <f>IF('Form Responses'!AN25="Sangat Setuju",1,IF('Form Responses'!AN25="Setuju",2,IF('Form Responses'!AN25="Ragu - ragu",3,IF('Form Responses'!AN25="Tidak Setuju",4,5))))</f>
        <v>2</v>
      </c>
      <c r="AP34" s="3">
        <f>IF('Form Responses'!AO25="Sangat Setuju",1,IF('Form Responses'!AO25="Setuju",2,IF('Form Responses'!AO25="Ragu - ragu",3,IF('Form Responses'!AO25="Tidak Setuju",4,5))))</f>
        <v>2</v>
      </c>
    </row>
    <row r="35" spans="2:42" ht="13" x14ac:dyDescent="0.3">
      <c r="B35" s="7">
        <v>25</v>
      </c>
      <c r="C35" s="3">
        <f>IF('Form Responses'!B26="Sangat Setuju",1,IF('Form Responses'!B26="Setuju",2,IF('Form Responses'!B26="Ragu - ragu",3,IF('Form Responses'!B26="Tidak Setuju",4,5))))</f>
        <v>2</v>
      </c>
      <c r="D35" s="3">
        <f>IF('Form Responses'!C26="Sangat Setuju",1,IF('Form Responses'!C26="Setuju",2,IF('Form Responses'!C26="Ragu - ragu",3,IF('Form Responses'!C26="Tidak Setuju",4,5))))</f>
        <v>1</v>
      </c>
      <c r="E35" s="3">
        <f>IF('Form Responses'!D26="Sangat Setuju",1,IF('Form Responses'!D26="Setuju",2,IF('Form Responses'!D26="Ragu - ragu",3,IF('Form Responses'!D26="Tidak Setuju",4,5))))</f>
        <v>2</v>
      </c>
      <c r="F35" s="3">
        <f>IF('Form Responses'!E26="Sangat Setuju",1,IF('Form Responses'!E26="Setuju",2,IF('Form Responses'!E26="Ragu - ragu",3,IF('Form Responses'!E26="Tidak Setuju",4,5))))</f>
        <v>1</v>
      </c>
      <c r="G35" s="3">
        <f>IF('Form Responses'!F26="Sangat Setuju",1,IF('Form Responses'!F26="Setuju",2,IF('Form Responses'!F26="Ragu - ragu",3,IF('Form Responses'!F26="Tidak Setuju",4,5))))</f>
        <v>1</v>
      </c>
      <c r="H35" s="3">
        <f>IF('Form Responses'!G26="Sangat Setuju",1,IF('Form Responses'!G26="Setuju",2,IF('Form Responses'!G26="Ragu - ragu",3,IF('Form Responses'!G26="Tidak Setuju",4,5))))</f>
        <v>2</v>
      </c>
      <c r="I35" s="3">
        <f>IF('Form Responses'!H26="Sangat Setuju",1,IF('Form Responses'!H26="Setuju",2,IF('Form Responses'!H26="Ragu - ragu",3,IF('Form Responses'!H26="Tidak Setuju",4,5))))</f>
        <v>2</v>
      </c>
      <c r="J35" s="3">
        <f>IF('Form Responses'!I26="Sangat Setuju",1,IF('Form Responses'!I26="Setuju",2,IF('Form Responses'!I26="Ragu - ragu",3,IF('Form Responses'!I26="Tidak Setuju",4,5))))</f>
        <v>3</v>
      </c>
      <c r="K35" s="3">
        <f>IF('Form Responses'!J26="Sangat Setuju",1,IF('Form Responses'!J26="Setuju",2,IF('Form Responses'!J26="Ragu - ragu",3,IF('Form Responses'!J26="Tidak Setuju",4,5))))</f>
        <v>3</v>
      </c>
      <c r="L35" s="3">
        <f>IF('Form Responses'!K26="Sangat Setuju",1,IF('Form Responses'!K26="Setuju",2,IF('Form Responses'!K26="Ragu - ragu",3,IF('Form Responses'!K26="Tidak Setuju",4,5))))</f>
        <v>3</v>
      </c>
      <c r="M35" s="3">
        <f>IF('Form Responses'!L26="Sangat Setuju",1,IF('Form Responses'!L26="Setuju",2,IF('Form Responses'!L26="Ragu - ragu",3,IF('Form Responses'!L26="Tidak Setuju",4,5))))</f>
        <v>2</v>
      </c>
      <c r="N35" s="3">
        <f>IF('Form Responses'!M26="Sangat Setuju",1,IF('Form Responses'!M26="Setuju",2,IF('Form Responses'!M26="Ragu - ragu",3,IF('Form Responses'!M26="Tidak Setuju",4,5))))</f>
        <v>4</v>
      </c>
      <c r="O35" s="3">
        <f>IF('Form Responses'!N26="Sangat Setuju",1,IF('Form Responses'!N26="Setuju",2,IF('Form Responses'!N26="Ragu - ragu",3,IF('Form Responses'!N26="Tidak Setuju",4,5))))</f>
        <v>3</v>
      </c>
      <c r="P35" s="3">
        <f>IF('Form Responses'!O26="Sangat Setuju",1,IF('Form Responses'!O26="Setuju",2,IF('Form Responses'!O26="Ragu - ragu",3,IF('Form Responses'!O26="Tidak Setuju",4,5))))</f>
        <v>3</v>
      </c>
      <c r="Q35" s="3">
        <f>IF('Form Responses'!P26="Sangat Setuju",1,IF('Form Responses'!P26="Setuju",2,IF('Form Responses'!P26="Ragu - ragu",3,IF('Form Responses'!P26="Tidak Setuju",4,5))))</f>
        <v>3</v>
      </c>
      <c r="R35" s="3">
        <f>IF('Form Responses'!Q26="Sangat Setuju",1,IF('Form Responses'!Q26="Setuju",2,IF('Form Responses'!Q26="Ragu - ragu",3,IF('Form Responses'!Q26="Tidak Setuju",4,5))))</f>
        <v>2</v>
      </c>
      <c r="S35" s="3">
        <f>IF('Form Responses'!R26="Sangat Setuju",1,IF('Form Responses'!R26="Setuju",2,IF('Form Responses'!R26="Ragu - ragu",3,IF('Form Responses'!R26="Tidak Setuju",4,5))))</f>
        <v>4</v>
      </c>
      <c r="T35" s="3">
        <f>IF('Form Responses'!S26="Sangat Setuju",1,IF('Form Responses'!S26="Setuju",2,IF('Form Responses'!S26="Ragu - ragu",3,IF('Form Responses'!S26="Tidak Setuju",4,5))))</f>
        <v>3</v>
      </c>
      <c r="U35" s="3">
        <f>IF('Form Responses'!T26="Sangat Setuju",1,IF('Form Responses'!T26="Setuju",2,IF('Form Responses'!T26="Ragu - ragu",3,IF('Form Responses'!T26="Tidak Setuju",4,5))))</f>
        <v>3</v>
      </c>
      <c r="V35" s="3">
        <f>IF('Form Responses'!U26="Sangat Setuju",1,IF('Form Responses'!U26="Setuju",2,IF('Form Responses'!U26="Ragu - ragu",3,IF('Form Responses'!U26="Tidak Setuju",4,5))))</f>
        <v>3</v>
      </c>
      <c r="W35" s="3">
        <f>IF('Form Responses'!V26="Sangat Setuju",1,IF('Form Responses'!V26="Setuju",2,IF('Form Responses'!V26="Ragu - ragu",3,IF('Form Responses'!V26="Tidak Setuju",4,5))))</f>
        <v>3</v>
      </c>
      <c r="X35" s="3">
        <f>IF('Form Responses'!W26="Sangat Setuju",1,IF('Form Responses'!W26="Setuju",2,IF('Form Responses'!W26="Ragu - ragu",3,IF('Form Responses'!W26="Tidak Setuju",4,5))))</f>
        <v>5</v>
      </c>
      <c r="Y35" s="3">
        <f>IF('Form Responses'!X26="Sangat Setuju",1,IF('Form Responses'!X26="Setuju",2,IF('Form Responses'!X26="Ragu - ragu",3,IF('Form Responses'!X26="Tidak Setuju",4,5))))</f>
        <v>3</v>
      </c>
      <c r="Z35" s="3">
        <f>IF('Form Responses'!Y26="Sangat Setuju",1,IF('Form Responses'!Y26="Setuju",2,IF('Form Responses'!Y26="Ragu - ragu",3,IF('Form Responses'!Y26="Tidak Setuju",4,5))))</f>
        <v>4</v>
      </c>
      <c r="AA35" s="3">
        <f>IF('Form Responses'!Z26="Sangat Setuju",1,IF('Form Responses'!Z26="Setuju",2,IF('Form Responses'!Z26="Ragu - ragu",3,IF('Form Responses'!Z26="Tidak Setuju",4,5))))</f>
        <v>3</v>
      </c>
      <c r="AB35" s="3">
        <f>IF('Form Responses'!AA26="Sangat Setuju",1,IF('Form Responses'!AA26="Setuju",2,IF('Form Responses'!AA26="Ragu - ragu",3,IF('Form Responses'!AA26="Tidak Setuju",4,5))))</f>
        <v>2</v>
      </c>
      <c r="AC35" s="3">
        <f>IF('Form Responses'!AB26="Sangat Setuju",1,IF('Form Responses'!AB26="Setuju",2,IF('Form Responses'!AB26="Ragu - ragu",3,IF('Form Responses'!AB26="Tidak Setuju",4,5))))</f>
        <v>3</v>
      </c>
      <c r="AD35" s="3">
        <f>IF('Form Responses'!AC26="Sangat Setuju",1,IF('Form Responses'!AC26="Setuju",2,IF('Form Responses'!AC26="Ragu - ragu",3,IF('Form Responses'!AC26="Tidak Setuju",4,5))))</f>
        <v>3</v>
      </c>
      <c r="AE35" s="3">
        <f>IF('Form Responses'!AD26="Sangat Setuju",1,IF('Form Responses'!AD26="Setuju",2,IF('Form Responses'!AD26="Ragu - ragu",3,IF('Form Responses'!AD26="Tidak Setuju",4,5))))</f>
        <v>3</v>
      </c>
      <c r="AF35" s="3">
        <f>IF('Form Responses'!AE26="Sangat Setuju",1,IF('Form Responses'!AE26="Setuju",2,IF('Form Responses'!AE26="Ragu - ragu",3,IF('Form Responses'!AE26="Tidak Setuju",4,5))))</f>
        <v>3</v>
      </c>
      <c r="AG35" s="3">
        <f>IF('Form Responses'!AF26="Sangat Setuju",1,IF('Form Responses'!AF26="Setuju",2,IF('Form Responses'!AF26="Ragu - ragu",3,IF('Form Responses'!AF26="Tidak Setuju",4,5))))</f>
        <v>3</v>
      </c>
      <c r="AH35" s="3">
        <f>IF('Form Responses'!AG26="Sangat Setuju",1,IF('Form Responses'!AG26="Setuju",2,IF('Form Responses'!AG26="Ragu - ragu",3,IF('Form Responses'!AG26="Tidak Setuju",4,5))))</f>
        <v>3</v>
      </c>
      <c r="AI35" s="3">
        <f>IF('Form Responses'!AH26="Sangat Setuju",1,IF('Form Responses'!AH26="Setuju",2,IF('Form Responses'!AH26="Ragu - ragu",3,IF('Form Responses'!AH26="Tidak Setuju",4,5))))</f>
        <v>2</v>
      </c>
      <c r="AJ35" s="3">
        <f>IF('Form Responses'!AI26="Sangat Setuju",1,IF('Form Responses'!AI26="Setuju",2,IF('Form Responses'!AI26="Ragu - ragu",3,IF('Form Responses'!AI26="Tidak Setuju",4,5))))</f>
        <v>3</v>
      </c>
      <c r="AK35" s="3">
        <f>IF('Form Responses'!AJ26="Sangat Setuju",1,IF('Form Responses'!AJ26="Setuju",2,IF('Form Responses'!AJ26="Ragu - ragu",3,IF('Form Responses'!AJ26="Tidak Setuju",4,5))))</f>
        <v>2</v>
      </c>
      <c r="AL35" s="3">
        <f>IF('Form Responses'!AK26="Sangat Setuju",1,IF('Form Responses'!AK26="Setuju",2,IF('Form Responses'!AK26="Ragu - ragu",3,IF('Form Responses'!AK26="Tidak Setuju",4,5))))</f>
        <v>2</v>
      </c>
      <c r="AM35" s="3">
        <f>IF('Form Responses'!AL26="Sangat Setuju",1,IF('Form Responses'!AL26="Setuju",2,IF('Form Responses'!AL26="Ragu - ragu",3,IF('Form Responses'!AL26="Tidak Setuju",4,5))))</f>
        <v>2</v>
      </c>
      <c r="AN35" s="3">
        <f>IF('Form Responses'!AM26="Sangat Setuju",1,IF('Form Responses'!AM26="Setuju",2,IF('Form Responses'!AM26="Ragu - ragu",3,IF('Form Responses'!AM26="Tidak Setuju",4,5))))</f>
        <v>2</v>
      </c>
      <c r="AO35" s="3">
        <f>IF('Form Responses'!AN26="Sangat Setuju",1,IF('Form Responses'!AN26="Setuju",2,IF('Form Responses'!AN26="Ragu - ragu",3,IF('Form Responses'!AN26="Tidak Setuju",4,5))))</f>
        <v>2</v>
      </c>
      <c r="AP35" s="3">
        <f>IF('Form Responses'!AO26="Sangat Setuju",1,IF('Form Responses'!AO26="Setuju",2,IF('Form Responses'!AO26="Ragu - ragu",3,IF('Form Responses'!AO26="Tidak Setuju",4,5))))</f>
        <v>2</v>
      </c>
    </row>
    <row r="36" spans="2:42" ht="13" x14ac:dyDescent="0.3">
      <c r="B36" s="7">
        <v>26</v>
      </c>
      <c r="C36" s="3">
        <f>IF('Form Responses'!B27="Sangat Setuju",1,IF('Form Responses'!B27="Setuju",2,IF('Form Responses'!B27="Ragu - ragu",3,IF('Form Responses'!B27="Tidak Setuju",4,5))))</f>
        <v>2</v>
      </c>
      <c r="D36" s="3">
        <f>IF('Form Responses'!C27="Sangat Setuju",1,IF('Form Responses'!C27="Setuju",2,IF('Form Responses'!C27="Ragu - ragu",3,IF('Form Responses'!C27="Tidak Setuju",4,5))))</f>
        <v>1</v>
      </c>
      <c r="E36" s="3">
        <f>IF('Form Responses'!D27="Sangat Setuju",1,IF('Form Responses'!D27="Setuju",2,IF('Form Responses'!D27="Ragu - ragu",3,IF('Form Responses'!D27="Tidak Setuju",4,5))))</f>
        <v>2</v>
      </c>
      <c r="F36" s="3">
        <f>IF('Form Responses'!E27="Sangat Setuju",1,IF('Form Responses'!E27="Setuju",2,IF('Form Responses'!E27="Ragu - ragu",3,IF('Form Responses'!E27="Tidak Setuju",4,5))))</f>
        <v>2</v>
      </c>
      <c r="G36" s="3">
        <f>IF('Form Responses'!F27="Sangat Setuju",1,IF('Form Responses'!F27="Setuju",2,IF('Form Responses'!F27="Ragu - ragu",3,IF('Form Responses'!F27="Tidak Setuju",4,5))))</f>
        <v>1</v>
      </c>
      <c r="H36" s="3">
        <f>IF('Form Responses'!G27="Sangat Setuju",1,IF('Form Responses'!G27="Setuju",2,IF('Form Responses'!G27="Ragu - ragu",3,IF('Form Responses'!G27="Tidak Setuju",4,5))))</f>
        <v>2</v>
      </c>
      <c r="I36" s="3">
        <f>IF('Form Responses'!H27="Sangat Setuju",1,IF('Form Responses'!H27="Setuju",2,IF('Form Responses'!H27="Ragu - ragu",3,IF('Form Responses'!H27="Tidak Setuju",4,5))))</f>
        <v>2</v>
      </c>
      <c r="J36" s="3">
        <f>IF('Form Responses'!I27="Sangat Setuju",1,IF('Form Responses'!I27="Setuju",2,IF('Form Responses'!I27="Ragu - ragu",3,IF('Form Responses'!I27="Tidak Setuju",4,5))))</f>
        <v>2</v>
      </c>
      <c r="K36" s="3">
        <f>IF('Form Responses'!J27="Sangat Setuju",1,IF('Form Responses'!J27="Setuju",2,IF('Form Responses'!J27="Ragu - ragu",3,IF('Form Responses'!J27="Tidak Setuju",4,5))))</f>
        <v>2</v>
      </c>
      <c r="L36" s="3">
        <f>IF('Form Responses'!K27="Sangat Setuju",1,IF('Form Responses'!K27="Setuju",2,IF('Form Responses'!K27="Ragu - ragu",3,IF('Form Responses'!K27="Tidak Setuju",4,5))))</f>
        <v>2</v>
      </c>
      <c r="M36" s="3">
        <f>IF('Form Responses'!L27="Sangat Setuju",1,IF('Form Responses'!L27="Setuju",2,IF('Form Responses'!L27="Ragu - ragu",3,IF('Form Responses'!L27="Tidak Setuju",4,5))))</f>
        <v>1</v>
      </c>
      <c r="N36" s="3">
        <f>IF('Form Responses'!M27="Sangat Setuju",1,IF('Form Responses'!M27="Setuju",2,IF('Form Responses'!M27="Ragu - ragu",3,IF('Form Responses'!M27="Tidak Setuju",4,5))))</f>
        <v>2</v>
      </c>
      <c r="O36" s="3">
        <f>IF('Form Responses'!N27="Sangat Setuju",1,IF('Form Responses'!N27="Setuju",2,IF('Form Responses'!N27="Ragu - ragu",3,IF('Form Responses'!N27="Tidak Setuju",4,5))))</f>
        <v>2</v>
      </c>
      <c r="P36" s="3">
        <f>IF('Form Responses'!O27="Sangat Setuju",1,IF('Form Responses'!O27="Setuju",2,IF('Form Responses'!O27="Ragu - ragu",3,IF('Form Responses'!O27="Tidak Setuju",4,5))))</f>
        <v>2</v>
      </c>
      <c r="Q36" s="3">
        <f>IF('Form Responses'!P27="Sangat Setuju",1,IF('Form Responses'!P27="Setuju",2,IF('Form Responses'!P27="Ragu - ragu",3,IF('Form Responses'!P27="Tidak Setuju",4,5))))</f>
        <v>1</v>
      </c>
      <c r="R36" s="3">
        <f>IF('Form Responses'!Q27="Sangat Setuju",1,IF('Form Responses'!Q27="Setuju",2,IF('Form Responses'!Q27="Ragu - ragu",3,IF('Form Responses'!Q27="Tidak Setuju",4,5))))</f>
        <v>2</v>
      </c>
      <c r="S36" s="3">
        <f>IF('Form Responses'!R27="Sangat Setuju",1,IF('Form Responses'!R27="Setuju",2,IF('Form Responses'!R27="Ragu - ragu",3,IF('Form Responses'!R27="Tidak Setuju",4,5))))</f>
        <v>2</v>
      </c>
      <c r="T36" s="3">
        <f>IF('Form Responses'!S27="Sangat Setuju",1,IF('Form Responses'!S27="Setuju",2,IF('Form Responses'!S27="Ragu - ragu",3,IF('Form Responses'!S27="Tidak Setuju",4,5))))</f>
        <v>2</v>
      </c>
      <c r="U36" s="3">
        <f>IF('Form Responses'!T27="Sangat Setuju",1,IF('Form Responses'!T27="Setuju",2,IF('Form Responses'!T27="Ragu - ragu",3,IF('Form Responses'!T27="Tidak Setuju",4,5))))</f>
        <v>2</v>
      </c>
      <c r="V36" s="3">
        <f>IF('Form Responses'!U27="Sangat Setuju",1,IF('Form Responses'!U27="Setuju",2,IF('Form Responses'!U27="Ragu - ragu",3,IF('Form Responses'!U27="Tidak Setuju",4,5))))</f>
        <v>2</v>
      </c>
      <c r="W36" s="3">
        <f>IF('Form Responses'!V27="Sangat Setuju",1,IF('Form Responses'!V27="Setuju",2,IF('Form Responses'!V27="Ragu - ragu",3,IF('Form Responses'!V27="Tidak Setuju",4,5))))</f>
        <v>2</v>
      </c>
      <c r="X36" s="3">
        <f>IF('Form Responses'!W27="Sangat Setuju",1,IF('Form Responses'!W27="Setuju",2,IF('Form Responses'!W27="Ragu - ragu",3,IF('Form Responses'!W27="Tidak Setuju",4,5))))</f>
        <v>2</v>
      </c>
      <c r="Y36" s="3">
        <f>IF('Form Responses'!X27="Sangat Setuju",1,IF('Form Responses'!X27="Setuju",2,IF('Form Responses'!X27="Ragu - ragu",3,IF('Form Responses'!X27="Tidak Setuju",4,5))))</f>
        <v>2</v>
      </c>
      <c r="Z36" s="3">
        <f>IF('Form Responses'!Y27="Sangat Setuju",1,IF('Form Responses'!Y27="Setuju",2,IF('Form Responses'!Y27="Ragu - ragu",3,IF('Form Responses'!Y27="Tidak Setuju",4,5))))</f>
        <v>2</v>
      </c>
      <c r="AA36" s="3">
        <f>IF('Form Responses'!Z27="Sangat Setuju",1,IF('Form Responses'!Z27="Setuju",2,IF('Form Responses'!Z27="Ragu - ragu",3,IF('Form Responses'!Z27="Tidak Setuju",4,5))))</f>
        <v>2</v>
      </c>
      <c r="AB36" s="3">
        <f>IF('Form Responses'!AA27="Sangat Setuju",1,IF('Form Responses'!AA27="Setuju",2,IF('Form Responses'!AA27="Ragu - ragu",3,IF('Form Responses'!AA27="Tidak Setuju",4,5))))</f>
        <v>2</v>
      </c>
      <c r="AC36" s="3">
        <f>IF('Form Responses'!AB27="Sangat Setuju",1,IF('Form Responses'!AB27="Setuju",2,IF('Form Responses'!AB27="Ragu - ragu",3,IF('Form Responses'!AB27="Tidak Setuju",4,5))))</f>
        <v>2</v>
      </c>
      <c r="AD36" s="3">
        <f>IF('Form Responses'!AC27="Sangat Setuju",1,IF('Form Responses'!AC27="Setuju",2,IF('Form Responses'!AC27="Ragu - ragu",3,IF('Form Responses'!AC27="Tidak Setuju",4,5))))</f>
        <v>2</v>
      </c>
      <c r="AE36" s="3">
        <f>IF('Form Responses'!AD27="Sangat Setuju",1,IF('Form Responses'!AD27="Setuju",2,IF('Form Responses'!AD27="Ragu - ragu",3,IF('Form Responses'!AD27="Tidak Setuju",4,5))))</f>
        <v>2</v>
      </c>
      <c r="AF36" s="3">
        <f>IF('Form Responses'!AE27="Sangat Setuju",1,IF('Form Responses'!AE27="Setuju",2,IF('Form Responses'!AE27="Ragu - ragu",3,IF('Form Responses'!AE27="Tidak Setuju",4,5))))</f>
        <v>2</v>
      </c>
      <c r="AG36" s="3">
        <f>IF('Form Responses'!AF27="Sangat Setuju",1,IF('Form Responses'!AF27="Setuju",2,IF('Form Responses'!AF27="Ragu - ragu",3,IF('Form Responses'!AF27="Tidak Setuju",4,5))))</f>
        <v>2</v>
      </c>
      <c r="AH36" s="3">
        <f>IF('Form Responses'!AG27="Sangat Setuju",1,IF('Form Responses'!AG27="Setuju",2,IF('Form Responses'!AG27="Ragu - ragu",3,IF('Form Responses'!AG27="Tidak Setuju",4,5))))</f>
        <v>2</v>
      </c>
      <c r="AI36" s="3">
        <f>IF('Form Responses'!AH27="Sangat Setuju",1,IF('Form Responses'!AH27="Setuju",2,IF('Form Responses'!AH27="Ragu - ragu",3,IF('Form Responses'!AH27="Tidak Setuju",4,5))))</f>
        <v>2</v>
      </c>
      <c r="AJ36" s="3">
        <f>IF('Form Responses'!AI27="Sangat Setuju",1,IF('Form Responses'!AI27="Setuju",2,IF('Form Responses'!AI27="Ragu - ragu",3,IF('Form Responses'!AI27="Tidak Setuju",4,5))))</f>
        <v>2</v>
      </c>
      <c r="AK36" s="3">
        <f>IF('Form Responses'!AJ27="Sangat Setuju",1,IF('Form Responses'!AJ27="Setuju",2,IF('Form Responses'!AJ27="Ragu - ragu",3,IF('Form Responses'!AJ27="Tidak Setuju",4,5))))</f>
        <v>1</v>
      </c>
      <c r="AL36" s="3">
        <f>IF('Form Responses'!AK27="Sangat Setuju",1,IF('Form Responses'!AK27="Setuju",2,IF('Form Responses'!AK27="Ragu - ragu",3,IF('Form Responses'!AK27="Tidak Setuju",4,5))))</f>
        <v>1</v>
      </c>
      <c r="AM36" s="3">
        <f>IF('Form Responses'!AL27="Sangat Setuju",1,IF('Form Responses'!AL27="Setuju",2,IF('Form Responses'!AL27="Ragu - ragu",3,IF('Form Responses'!AL27="Tidak Setuju",4,5))))</f>
        <v>1</v>
      </c>
      <c r="AN36" s="3">
        <f>IF('Form Responses'!AM27="Sangat Setuju",1,IF('Form Responses'!AM27="Setuju",2,IF('Form Responses'!AM27="Ragu - ragu",3,IF('Form Responses'!AM27="Tidak Setuju",4,5))))</f>
        <v>1</v>
      </c>
      <c r="AO36" s="3">
        <f>IF('Form Responses'!AN27="Sangat Setuju",1,IF('Form Responses'!AN27="Setuju",2,IF('Form Responses'!AN27="Ragu - ragu",3,IF('Form Responses'!AN27="Tidak Setuju",4,5))))</f>
        <v>1</v>
      </c>
      <c r="AP36" s="3">
        <f>IF('Form Responses'!AO27="Sangat Setuju",1,IF('Form Responses'!AO27="Setuju",2,IF('Form Responses'!AO27="Ragu - ragu",3,IF('Form Responses'!AO27="Tidak Setuju",4,5))))</f>
        <v>1</v>
      </c>
    </row>
    <row r="37" spans="2:42" ht="13" x14ac:dyDescent="0.3">
      <c r="B37" s="7">
        <v>27</v>
      </c>
      <c r="C37" s="3">
        <f>IF('Form Responses'!B28="Sangat Setuju",1,IF('Form Responses'!B28="Setuju",2,IF('Form Responses'!B28="Ragu - ragu",3,IF('Form Responses'!B28="Tidak Setuju",4,5))))</f>
        <v>2</v>
      </c>
      <c r="D37" s="3">
        <f>IF('Form Responses'!C28="Sangat Setuju",1,IF('Form Responses'!C28="Setuju",2,IF('Form Responses'!C28="Ragu - ragu",3,IF('Form Responses'!C28="Tidak Setuju",4,5))))</f>
        <v>1</v>
      </c>
      <c r="E37" s="3">
        <f>IF('Form Responses'!D28="Sangat Setuju",1,IF('Form Responses'!D28="Setuju",2,IF('Form Responses'!D28="Ragu - ragu",3,IF('Form Responses'!D28="Tidak Setuju",4,5))))</f>
        <v>2</v>
      </c>
      <c r="F37" s="3">
        <f>IF('Form Responses'!E28="Sangat Setuju",1,IF('Form Responses'!E28="Setuju",2,IF('Form Responses'!E28="Ragu - ragu",3,IF('Form Responses'!E28="Tidak Setuju",4,5))))</f>
        <v>2</v>
      </c>
      <c r="G37" s="3">
        <f>IF('Form Responses'!F28="Sangat Setuju",1,IF('Form Responses'!F28="Setuju",2,IF('Form Responses'!F28="Ragu - ragu",3,IF('Form Responses'!F28="Tidak Setuju",4,5))))</f>
        <v>1</v>
      </c>
      <c r="H37" s="3">
        <f>IF('Form Responses'!G28="Sangat Setuju",1,IF('Form Responses'!G28="Setuju",2,IF('Form Responses'!G28="Ragu - ragu",3,IF('Form Responses'!G28="Tidak Setuju",4,5))))</f>
        <v>2</v>
      </c>
      <c r="I37" s="3">
        <f>IF('Form Responses'!H28="Sangat Setuju",1,IF('Form Responses'!H28="Setuju",2,IF('Form Responses'!H28="Ragu - ragu",3,IF('Form Responses'!H28="Tidak Setuju",4,5))))</f>
        <v>1</v>
      </c>
      <c r="J37" s="3">
        <f>IF('Form Responses'!I28="Sangat Setuju",1,IF('Form Responses'!I28="Setuju",2,IF('Form Responses'!I28="Ragu - ragu",3,IF('Form Responses'!I28="Tidak Setuju",4,5))))</f>
        <v>2</v>
      </c>
      <c r="K37" s="3">
        <f>IF('Form Responses'!J28="Sangat Setuju",1,IF('Form Responses'!J28="Setuju",2,IF('Form Responses'!J28="Ragu - ragu",3,IF('Form Responses'!J28="Tidak Setuju",4,5))))</f>
        <v>1</v>
      </c>
      <c r="L37" s="3">
        <f>IF('Form Responses'!K28="Sangat Setuju",1,IF('Form Responses'!K28="Setuju",2,IF('Form Responses'!K28="Ragu - ragu",3,IF('Form Responses'!K28="Tidak Setuju",4,5))))</f>
        <v>2</v>
      </c>
      <c r="M37" s="3">
        <f>IF('Form Responses'!L28="Sangat Setuju",1,IF('Form Responses'!L28="Setuju",2,IF('Form Responses'!L28="Ragu - ragu",3,IF('Form Responses'!L28="Tidak Setuju",4,5))))</f>
        <v>2</v>
      </c>
      <c r="N37" s="3">
        <f>IF('Form Responses'!M28="Sangat Setuju",1,IF('Form Responses'!M28="Setuju",2,IF('Form Responses'!M28="Ragu - ragu",3,IF('Form Responses'!M28="Tidak Setuju",4,5))))</f>
        <v>2</v>
      </c>
      <c r="O37" s="3">
        <f>IF('Form Responses'!N28="Sangat Setuju",1,IF('Form Responses'!N28="Setuju",2,IF('Form Responses'!N28="Ragu - ragu",3,IF('Form Responses'!N28="Tidak Setuju",4,5))))</f>
        <v>2</v>
      </c>
      <c r="P37" s="3">
        <f>IF('Form Responses'!O28="Sangat Setuju",1,IF('Form Responses'!O28="Setuju",2,IF('Form Responses'!O28="Ragu - ragu",3,IF('Form Responses'!O28="Tidak Setuju",4,5))))</f>
        <v>2</v>
      </c>
      <c r="Q37" s="3">
        <f>IF('Form Responses'!P28="Sangat Setuju",1,IF('Form Responses'!P28="Setuju",2,IF('Form Responses'!P28="Ragu - ragu",3,IF('Form Responses'!P28="Tidak Setuju",4,5))))</f>
        <v>2</v>
      </c>
      <c r="R37" s="3">
        <f>IF('Form Responses'!Q28="Sangat Setuju",1,IF('Form Responses'!Q28="Setuju",2,IF('Form Responses'!Q28="Ragu - ragu",3,IF('Form Responses'!Q28="Tidak Setuju",4,5))))</f>
        <v>2</v>
      </c>
      <c r="S37" s="3">
        <f>IF('Form Responses'!R28="Sangat Setuju",1,IF('Form Responses'!R28="Setuju",2,IF('Form Responses'!R28="Ragu - ragu",3,IF('Form Responses'!R28="Tidak Setuju",4,5))))</f>
        <v>2</v>
      </c>
      <c r="T37" s="3">
        <f>IF('Form Responses'!S28="Sangat Setuju",1,IF('Form Responses'!S28="Setuju",2,IF('Form Responses'!S28="Ragu - ragu",3,IF('Form Responses'!S28="Tidak Setuju",4,5))))</f>
        <v>2</v>
      </c>
      <c r="U37" s="3">
        <f>IF('Form Responses'!T28="Sangat Setuju",1,IF('Form Responses'!T28="Setuju",2,IF('Form Responses'!T28="Ragu - ragu",3,IF('Form Responses'!T28="Tidak Setuju",4,5))))</f>
        <v>2</v>
      </c>
      <c r="V37" s="3">
        <f>IF('Form Responses'!U28="Sangat Setuju",1,IF('Form Responses'!U28="Setuju",2,IF('Form Responses'!U28="Ragu - ragu",3,IF('Form Responses'!U28="Tidak Setuju",4,5))))</f>
        <v>2</v>
      </c>
      <c r="W37" s="3">
        <f>IF('Form Responses'!V28="Sangat Setuju",1,IF('Form Responses'!V28="Setuju",2,IF('Form Responses'!V28="Ragu - ragu",3,IF('Form Responses'!V28="Tidak Setuju",4,5))))</f>
        <v>2</v>
      </c>
      <c r="X37" s="3">
        <f>IF('Form Responses'!W28="Sangat Setuju",1,IF('Form Responses'!W28="Setuju",2,IF('Form Responses'!W28="Ragu - ragu",3,IF('Form Responses'!W28="Tidak Setuju",4,5))))</f>
        <v>3</v>
      </c>
      <c r="Y37" s="3">
        <f>IF('Form Responses'!X28="Sangat Setuju",1,IF('Form Responses'!X28="Setuju",2,IF('Form Responses'!X28="Ragu - ragu",3,IF('Form Responses'!X28="Tidak Setuju",4,5))))</f>
        <v>2</v>
      </c>
      <c r="Z37" s="3">
        <f>IF('Form Responses'!Y28="Sangat Setuju",1,IF('Form Responses'!Y28="Setuju",2,IF('Form Responses'!Y28="Ragu - ragu",3,IF('Form Responses'!Y28="Tidak Setuju",4,5))))</f>
        <v>2</v>
      </c>
      <c r="AA37" s="3">
        <f>IF('Form Responses'!Z28="Sangat Setuju",1,IF('Form Responses'!Z28="Setuju",2,IF('Form Responses'!Z28="Ragu - ragu",3,IF('Form Responses'!Z28="Tidak Setuju",4,5))))</f>
        <v>2</v>
      </c>
      <c r="AB37" s="3">
        <f>IF('Form Responses'!AA28="Sangat Setuju",1,IF('Form Responses'!AA28="Setuju",2,IF('Form Responses'!AA28="Ragu - ragu",3,IF('Form Responses'!AA28="Tidak Setuju",4,5))))</f>
        <v>2</v>
      </c>
      <c r="AC37" s="3">
        <f>IF('Form Responses'!AB28="Sangat Setuju",1,IF('Form Responses'!AB28="Setuju",2,IF('Form Responses'!AB28="Ragu - ragu",3,IF('Form Responses'!AB28="Tidak Setuju",4,5))))</f>
        <v>2</v>
      </c>
      <c r="AD37" s="3">
        <f>IF('Form Responses'!AC28="Sangat Setuju",1,IF('Form Responses'!AC28="Setuju",2,IF('Form Responses'!AC28="Ragu - ragu",3,IF('Form Responses'!AC28="Tidak Setuju",4,5))))</f>
        <v>2</v>
      </c>
      <c r="AE37" s="3">
        <f>IF('Form Responses'!AD28="Sangat Setuju",1,IF('Form Responses'!AD28="Setuju",2,IF('Form Responses'!AD28="Ragu - ragu",3,IF('Form Responses'!AD28="Tidak Setuju",4,5))))</f>
        <v>2</v>
      </c>
      <c r="AF37" s="3">
        <f>IF('Form Responses'!AE28="Sangat Setuju",1,IF('Form Responses'!AE28="Setuju",2,IF('Form Responses'!AE28="Ragu - ragu",3,IF('Form Responses'!AE28="Tidak Setuju",4,5))))</f>
        <v>2</v>
      </c>
      <c r="AG37" s="3">
        <f>IF('Form Responses'!AF28="Sangat Setuju",1,IF('Form Responses'!AF28="Setuju",2,IF('Form Responses'!AF28="Ragu - ragu",3,IF('Form Responses'!AF28="Tidak Setuju",4,5))))</f>
        <v>2</v>
      </c>
      <c r="AH37" s="3">
        <f>IF('Form Responses'!AG28="Sangat Setuju",1,IF('Form Responses'!AG28="Setuju",2,IF('Form Responses'!AG28="Ragu - ragu",3,IF('Form Responses'!AG28="Tidak Setuju",4,5))))</f>
        <v>2</v>
      </c>
      <c r="AI37" s="3">
        <f>IF('Form Responses'!AH28="Sangat Setuju",1,IF('Form Responses'!AH28="Setuju",2,IF('Form Responses'!AH28="Ragu - ragu",3,IF('Form Responses'!AH28="Tidak Setuju",4,5))))</f>
        <v>2</v>
      </c>
      <c r="AJ37" s="3">
        <f>IF('Form Responses'!AI28="Sangat Setuju",1,IF('Form Responses'!AI28="Setuju",2,IF('Form Responses'!AI28="Ragu - ragu",3,IF('Form Responses'!AI28="Tidak Setuju",4,5))))</f>
        <v>2</v>
      </c>
      <c r="AK37" s="3">
        <f>IF('Form Responses'!AJ28="Sangat Setuju",1,IF('Form Responses'!AJ28="Setuju",2,IF('Form Responses'!AJ28="Ragu - ragu",3,IF('Form Responses'!AJ28="Tidak Setuju",4,5))))</f>
        <v>1</v>
      </c>
      <c r="AL37" s="3">
        <f>IF('Form Responses'!AK28="Sangat Setuju",1,IF('Form Responses'!AK28="Setuju",2,IF('Form Responses'!AK28="Ragu - ragu",3,IF('Form Responses'!AK28="Tidak Setuju",4,5))))</f>
        <v>2</v>
      </c>
      <c r="AM37" s="3">
        <f>IF('Form Responses'!AL28="Sangat Setuju",1,IF('Form Responses'!AL28="Setuju",2,IF('Form Responses'!AL28="Ragu - ragu",3,IF('Form Responses'!AL28="Tidak Setuju",4,5))))</f>
        <v>2</v>
      </c>
      <c r="AN37" s="3">
        <f>IF('Form Responses'!AM28="Sangat Setuju",1,IF('Form Responses'!AM28="Setuju",2,IF('Form Responses'!AM28="Ragu - ragu",3,IF('Form Responses'!AM28="Tidak Setuju",4,5))))</f>
        <v>2</v>
      </c>
      <c r="AO37" s="3">
        <f>IF('Form Responses'!AN28="Sangat Setuju",1,IF('Form Responses'!AN28="Setuju",2,IF('Form Responses'!AN28="Ragu - ragu",3,IF('Form Responses'!AN28="Tidak Setuju",4,5))))</f>
        <v>2</v>
      </c>
      <c r="AP37" s="3">
        <f>IF('Form Responses'!AO28="Sangat Setuju",1,IF('Form Responses'!AO28="Setuju",2,IF('Form Responses'!AO28="Ragu - ragu",3,IF('Form Responses'!AO28="Tidak Setuju",4,5))))</f>
        <v>1</v>
      </c>
    </row>
    <row r="38" spans="2:42" ht="13" x14ac:dyDescent="0.3">
      <c r="B38" s="7">
        <v>28</v>
      </c>
      <c r="C38" s="3">
        <f>IF('Form Responses'!B29="Sangat Setuju",1,IF('Form Responses'!B29="Setuju",2,IF('Form Responses'!B29="Ragu - ragu",3,IF('Form Responses'!B29="Tidak Setuju",4,5))))</f>
        <v>2</v>
      </c>
      <c r="D38" s="3">
        <f>IF('Form Responses'!C29="Sangat Setuju",1,IF('Form Responses'!C29="Setuju",2,IF('Form Responses'!C29="Ragu - ragu",3,IF('Form Responses'!C29="Tidak Setuju",4,5))))</f>
        <v>1</v>
      </c>
      <c r="E38" s="3">
        <f>IF('Form Responses'!D29="Sangat Setuju",1,IF('Form Responses'!D29="Setuju",2,IF('Form Responses'!D29="Ragu - ragu",3,IF('Form Responses'!D29="Tidak Setuju",4,5))))</f>
        <v>2</v>
      </c>
      <c r="F38" s="3">
        <f>IF('Form Responses'!E29="Sangat Setuju",1,IF('Form Responses'!E29="Setuju",2,IF('Form Responses'!E29="Ragu - ragu",3,IF('Form Responses'!E29="Tidak Setuju",4,5))))</f>
        <v>1</v>
      </c>
      <c r="G38" s="3">
        <f>IF('Form Responses'!F29="Sangat Setuju",1,IF('Form Responses'!F29="Setuju",2,IF('Form Responses'!F29="Ragu - ragu",3,IF('Form Responses'!F29="Tidak Setuju",4,5))))</f>
        <v>1</v>
      </c>
      <c r="H38" s="3">
        <f>IF('Form Responses'!G29="Sangat Setuju",1,IF('Form Responses'!G29="Setuju",2,IF('Form Responses'!G29="Ragu - ragu",3,IF('Form Responses'!G29="Tidak Setuju",4,5))))</f>
        <v>1</v>
      </c>
      <c r="I38" s="3">
        <f>IF('Form Responses'!H29="Sangat Setuju",1,IF('Form Responses'!H29="Setuju",2,IF('Form Responses'!H29="Ragu - ragu",3,IF('Form Responses'!H29="Tidak Setuju",4,5))))</f>
        <v>2</v>
      </c>
      <c r="J38" s="3">
        <f>IF('Form Responses'!I29="Sangat Setuju",1,IF('Form Responses'!I29="Setuju",2,IF('Form Responses'!I29="Ragu - ragu",3,IF('Form Responses'!I29="Tidak Setuju",4,5))))</f>
        <v>1</v>
      </c>
      <c r="K38" s="3">
        <f>IF('Form Responses'!J29="Sangat Setuju",1,IF('Form Responses'!J29="Setuju",2,IF('Form Responses'!J29="Ragu - ragu",3,IF('Form Responses'!J29="Tidak Setuju",4,5))))</f>
        <v>2</v>
      </c>
      <c r="L38" s="3">
        <f>IF('Form Responses'!K29="Sangat Setuju",1,IF('Form Responses'!K29="Setuju",2,IF('Form Responses'!K29="Ragu - ragu",3,IF('Form Responses'!K29="Tidak Setuju",4,5))))</f>
        <v>1</v>
      </c>
      <c r="M38" s="3">
        <f>IF('Form Responses'!L29="Sangat Setuju",1,IF('Form Responses'!L29="Setuju",2,IF('Form Responses'!L29="Ragu - ragu",3,IF('Form Responses'!L29="Tidak Setuju",4,5))))</f>
        <v>2</v>
      </c>
      <c r="N38" s="3">
        <f>IF('Form Responses'!M29="Sangat Setuju",1,IF('Form Responses'!M29="Setuju",2,IF('Form Responses'!M29="Ragu - ragu",3,IF('Form Responses'!M29="Tidak Setuju",4,5))))</f>
        <v>1</v>
      </c>
      <c r="O38" s="3">
        <f>IF('Form Responses'!N29="Sangat Setuju",1,IF('Form Responses'!N29="Setuju",2,IF('Form Responses'!N29="Ragu - ragu",3,IF('Form Responses'!N29="Tidak Setuju",4,5))))</f>
        <v>2</v>
      </c>
      <c r="P38" s="3">
        <f>IF('Form Responses'!O29="Sangat Setuju",1,IF('Form Responses'!O29="Setuju",2,IF('Form Responses'!O29="Ragu - ragu",3,IF('Form Responses'!O29="Tidak Setuju",4,5))))</f>
        <v>1</v>
      </c>
      <c r="Q38" s="3">
        <f>IF('Form Responses'!P29="Sangat Setuju",1,IF('Form Responses'!P29="Setuju",2,IF('Form Responses'!P29="Ragu - ragu",3,IF('Form Responses'!P29="Tidak Setuju",4,5))))</f>
        <v>1</v>
      </c>
      <c r="R38" s="3">
        <f>IF('Form Responses'!Q29="Sangat Setuju",1,IF('Form Responses'!Q29="Setuju",2,IF('Form Responses'!Q29="Ragu - ragu",3,IF('Form Responses'!Q29="Tidak Setuju",4,5))))</f>
        <v>2</v>
      </c>
      <c r="S38" s="3">
        <f>IF('Form Responses'!R29="Sangat Setuju",1,IF('Form Responses'!R29="Setuju",2,IF('Form Responses'!R29="Ragu - ragu",3,IF('Form Responses'!R29="Tidak Setuju",4,5))))</f>
        <v>2</v>
      </c>
      <c r="T38" s="3">
        <f>IF('Form Responses'!S29="Sangat Setuju",1,IF('Form Responses'!S29="Setuju",2,IF('Form Responses'!S29="Ragu - ragu",3,IF('Form Responses'!S29="Tidak Setuju",4,5))))</f>
        <v>1</v>
      </c>
      <c r="U38" s="3">
        <f>IF('Form Responses'!T29="Sangat Setuju",1,IF('Form Responses'!T29="Setuju",2,IF('Form Responses'!T29="Ragu - ragu",3,IF('Form Responses'!T29="Tidak Setuju",4,5))))</f>
        <v>2</v>
      </c>
      <c r="V38" s="3">
        <f>IF('Form Responses'!U29="Sangat Setuju",1,IF('Form Responses'!U29="Setuju",2,IF('Form Responses'!U29="Ragu - ragu",3,IF('Form Responses'!U29="Tidak Setuju",4,5))))</f>
        <v>2</v>
      </c>
      <c r="W38" s="3">
        <f>IF('Form Responses'!V29="Sangat Setuju",1,IF('Form Responses'!V29="Setuju",2,IF('Form Responses'!V29="Ragu - ragu",3,IF('Form Responses'!V29="Tidak Setuju",4,5))))</f>
        <v>2</v>
      </c>
      <c r="X38" s="3">
        <f>IF('Form Responses'!W29="Sangat Setuju",1,IF('Form Responses'!W29="Setuju",2,IF('Form Responses'!W29="Ragu - ragu",3,IF('Form Responses'!W29="Tidak Setuju",4,5))))</f>
        <v>4</v>
      </c>
      <c r="Y38" s="3">
        <f>IF('Form Responses'!X29="Sangat Setuju",1,IF('Form Responses'!X29="Setuju",2,IF('Form Responses'!X29="Ragu - ragu",3,IF('Form Responses'!X29="Tidak Setuju",4,5))))</f>
        <v>2</v>
      </c>
      <c r="Z38" s="3">
        <f>IF('Form Responses'!Y29="Sangat Setuju",1,IF('Form Responses'!Y29="Setuju",2,IF('Form Responses'!Y29="Ragu - ragu",3,IF('Form Responses'!Y29="Tidak Setuju",4,5))))</f>
        <v>1</v>
      </c>
      <c r="AA38" s="3">
        <f>IF('Form Responses'!Z29="Sangat Setuju",1,IF('Form Responses'!Z29="Setuju",2,IF('Form Responses'!Z29="Ragu - ragu",3,IF('Form Responses'!Z29="Tidak Setuju",4,5))))</f>
        <v>1</v>
      </c>
      <c r="AB38" s="3">
        <f>IF('Form Responses'!AA29="Sangat Setuju",1,IF('Form Responses'!AA29="Setuju",2,IF('Form Responses'!AA29="Ragu - ragu",3,IF('Form Responses'!AA29="Tidak Setuju",4,5))))</f>
        <v>3</v>
      </c>
      <c r="AC38" s="3">
        <f>IF('Form Responses'!AB29="Sangat Setuju",1,IF('Form Responses'!AB29="Setuju",2,IF('Form Responses'!AB29="Ragu - ragu",3,IF('Form Responses'!AB29="Tidak Setuju",4,5))))</f>
        <v>1</v>
      </c>
      <c r="AD38" s="3">
        <f>IF('Form Responses'!AC29="Sangat Setuju",1,IF('Form Responses'!AC29="Setuju",2,IF('Form Responses'!AC29="Ragu - ragu",3,IF('Form Responses'!AC29="Tidak Setuju",4,5))))</f>
        <v>1</v>
      </c>
      <c r="AE38" s="3">
        <f>IF('Form Responses'!AD29="Sangat Setuju",1,IF('Form Responses'!AD29="Setuju",2,IF('Form Responses'!AD29="Ragu - ragu",3,IF('Form Responses'!AD29="Tidak Setuju",4,5))))</f>
        <v>1</v>
      </c>
      <c r="AF38" s="3">
        <f>IF('Form Responses'!AE29="Sangat Setuju",1,IF('Form Responses'!AE29="Setuju",2,IF('Form Responses'!AE29="Ragu - ragu",3,IF('Form Responses'!AE29="Tidak Setuju",4,5))))</f>
        <v>1</v>
      </c>
      <c r="AG38" s="3">
        <f>IF('Form Responses'!AF29="Sangat Setuju",1,IF('Form Responses'!AF29="Setuju",2,IF('Form Responses'!AF29="Ragu - ragu",3,IF('Form Responses'!AF29="Tidak Setuju",4,5))))</f>
        <v>1</v>
      </c>
      <c r="AH38" s="3">
        <f>IF('Form Responses'!AG29="Sangat Setuju",1,IF('Form Responses'!AG29="Setuju",2,IF('Form Responses'!AG29="Ragu - ragu",3,IF('Form Responses'!AG29="Tidak Setuju",4,5))))</f>
        <v>2</v>
      </c>
      <c r="AI38" s="3">
        <f>IF('Form Responses'!AH29="Sangat Setuju",1,IF('Form Responses'!AH29="Setuju",2,IF('Form Responses'!AH29="Ragu - ragu",3,IF('Form Responses'!AH29="Tidak Setuju",4,5))))</f>
        <v>2</v>
      </c>
      <c r="AJ38" s="3">
        <f>IF('Form Responses'!AI29="Sangat Setuju",1,IF('Form Responses'!AI29="Setuju",2,IF('Form Responses'!AI29="Ragu - ragu",3,IF('Form Responses'!AI29="Tidak Setuju",4,5))))</f>
        <v>1</v>
      </c>
      <c r="AK38" s="3">
        <f>IF('Form Responses'!AJ29="Sangat Setuju",1,IF('Form Responses'!AJ29="Setuju",2,IF('Form Responses'!AJ29="Ragu - ragu",3,IF('Form Responses'!AJ29="Tidak Setuju",4,5))))</f>
        <v>1</v>
      </c>
      <c r="AL38" s="3">
        <f>IF('Form Responses'!AK29="Sangat Setuju",1,IF('Form Responses'!AK29="Setuju",2,IF('Form Responses'!AK29="Ragu - ragu",3,IF('Form Responses'!AK29="Tidak Setuju",4,5))))</f>
        <v>1</v>
      </c>
      <c r="AM38" s="3">
        <f>IF('Form Responses'!AL29="Sangat Setuju",1,IF('Form Responses'!AL29="Setuju",2,IF('Form Responses'!AL29="Ragu - ragu",3,IF('Form Responses'!AL29="Tidak Setuju",4,5))))</f>
        <v>1</v>
      </c>
      <c r="AN38" s="3">
        <f>IF('Form Responses'!AM29="Sangat Setuju",1,IF('Form Responses'!AM29="Setuju",2,IF('Form Responses'!AM29="Ragu - ragu",3,IF('Form Responses'!AM29="Tidak Setuju",4,5))))</f>
        <v>1</v>
      </c>
      <c r="AO38" s="3">
        <f>IF('Form Responses'!AN29="Sangat Setuju",1,IF('Form Responses'!AN29="Setuju",2,IF('Form Responses'!AN29="Ragu - ragu",3,IF('Form Responses'!AN29="Tidak Setuju",4,5))))</f>
        <v>2</v>
      </c>
      <c r="AP38" s="3">
        <f>IF('Form Responses'!AO29="Sangat Setuju",1,IF('Form Responses'!AO29="Setuju",2,IF('Form Responses'!AO29="Ragu - ragu",3,IF('Form Responses'!AO29="Tidak Setuju",4,5))))</f>
        <v>2</v>
      </c>
    </row>
    <row r="39" spans="2:42" ht="13" x14ac:dyDescent="0.3">
      <c r="B39" s="7">
        <v>29</v>
      </c>
      <c r="C39" s="3">
        <f>IF('Form Responses'!B30="Sangat Setuju",1,IF('Form Responses'!B30="Setuju",2,IF('Form Responses'!B30="Ragu - ragu",3,IF('Form Responses'!B30="Tidak Setuju",4,5))))</f>
        <v>2</v>
      </c>
      <c r="D39" s="3">
        <f>IF('Form Responses'!C30="Sangat Setuju",1,IF('Form Responses'!C30="Setuju",2,IF('Form Responses'!C30="Ragu - ragu",3,IF('Form Responses'!C30="Tidak Setuju",4,5))))</f>
        <v>1</v>
      </c>
      <c r="E39" s="3">
        <f>IF('Form Responses'!D30="Sangat Setuju",1,IF('Form Responses'!D30="Setuju",2,IF('Form Responses'!D30="Ragu - ragu",3,IF('Form Responses'!D30="Tidak Setuju",4,5))))</f>
        <v>1</v>
      </c>
      <c r="F39" s="3">
        <f>IF('Form Responses'!E30="Sangat Setuju",1,IF('Form Responses'!E30="Setuju",2,IF('Form Responses'!E30="Ragu - ragu",3,IF('Form Responses'!E30="Tidak Setuju",4,5))))</f>
        <v>2</v>
      </c>
      <c r="G39" s="3">
        <f>IF('Form Responses'!F30="Sangat Setuju",1,IF('Form Responses'!F30="Setuju",2,IF('Form Responses'!F30="Ragu - ragu",3,IF('Form Responses'!F30="Tidak Setuju",4,5))))</f>
        <v>1</v>
      </c>
      <c r="H39" s="3">
        <f>IF('Form Responses'!G30="Sangat Setuju",1,IF('Form Responses'!G30="Setuju",2,IF('Form Responses'!G30="Ragu - ragu",3,IF('Form Responses'!G30="Tidak Setuju",4,5))))</f>
        <v>2</v>
      </c>
      <c r="I39" s="3">
        <f>IF('Form Responses'!H30="Sangat Setuju",1,IF('Form Responses'!H30="Setuju",2,IF('Form Responses'!H30="Ragu - ragu",3,IF('Form Responses'!H30="Tidak Setuju",4,5))))</f>
        <v>3</v>
      </c>
      <c r="J39" s="3">
        <f>IF('Form Responses'!I30="Sangat Setuju",1,IF('Form Responses'!I30="Setuju",2,IF('Form Responses'!I30="Ragu - ragu",3,IF('Form Responses'!I30="Tidak Setuju",4,5))))</f>
        <v>3</v>
      </c>
      <c r="K39" s="3">
        <f>IF('Form Responses'!J30="Sangat Setuju",1,IF('Form Responses'!J30="Setuju",2,IF('Form Responses'!J30="Ragu - ragu",3,IF('Form Responses'!J30="Tidak Setuju",4,5))))</f>
        <v>2</v>
      </c>
      <c r="L39" s="3">
        <f>IF('Form Responses'!K30="Sangat Setuju",1,IF('Form Responses'!K30="Setuju",2,IF('Form Responses'!K30="Ragu - ragu",3,IF('Form Responses'!K30="Tidak Setuju",4,5))))</f>
        <v>1</v>
      </c>
      <c r="M39" s="3">
        <f>IF('Form Responses'!L30="Sangat Setuju",1,IF('Form Responses'!L30="Setuju",2,IF('Form Responses'!L30="Ragu - ragu",3,IF('Form Responses'!L30="Tidak Setuju",4,5))))</f>
        <v>1</v>
      </c>
      <c r="N39" s="3">
        <f>IF('Form Responses'!M30="Sangat Setuju",1,IF('Form Responses'!M30="Setuju",2,IF('Form Responses'!M30="Ragu - ragu",3,IF('Form Responses'!M30="Tidak Setuju",4,5))))</f>
        <v>1</v>
      </c>
      <c r="O39" s="3">
        <f>IF('Form Responses'!N30="Sangat Setuju",1,IF('Form Responses'!N30="Setuju",2,IF('Form Responses'!N30="Ragu - ragu",3,IF('Form Responses'!N30="Tidak Setuju",4,5))))</f>
        <v>2</v>
      </c>
      <c r="P39" s="3">
        <f>IF('Form Responses'!O30="Sangat Setuju",1,IF('Form Responses'!O30="Setuju",2,IF('Form Responses'!O30="Ragu - ragu",3,IF('Form Responses'!O30="Tidak Setuju",4,5))))</f>
        <v>3</v>
      </c>
      <c r="Q39" s="3">
        <f>IF('Form Responses'!P30="Sangat Setuju",1,IF('Form Responses'!P30="Setuju",2,IF('Form Responses'!P30="Ragu - ragu",3,IF('Form Responses'!P30="Tidak Setuju",4,5))))</f>
        <v>2</v>
      </c>
      <c r="R39" s="3">
        <f>IF('Form Responses'!Q30="Sangat Setuju",1,IF('Form Responses'!Q30="Setuju",2,IF('Form Responses'!Q30="Ragu - ragu",3,IF('Form Responses'!Q30="Tidak Setuju",4,5))))</f>
        <v>2</v>
      </c>
      <c r="S39" s="3">
        <f>IF('Form Responses'!R30="Sangat Setuju",1,IF('Form Responses'!R30="Setuju",2,IF('Form Responses'!R30="Ragu - ragu",3,IF('Form Responses'!R30="Tidak Setuju",4,5))))</f>
        <v>3</v>
      </c>
      <c r="T39" s="3">
        <f>IF('Form Responses'!S30="Sangat Setuju",1,IF('Form Responses'!S30="Setuju",2,IF('Form Responses'!S30="Ragu - ragu",3,IF('Form Responses'!S30="Tidak Setuju",4,5))))</f>
        <v>2</v>
      </c>
      <c r="U39" s="3">
        <f>IF('Form Responses'!T30="Sangat Setuju",1,IF('Form Responses'!T30="Setuju",2,IF('Form Responses'!T30="Ragu - ragu",3,IF('Form Responses'!T30="Tidak Setuju",4,5))))</f>
        <v>3</v>
      </c>
      <c r="V39" s="3">
        <f>IF('Form Responses'!U30="Sangat Setuju",1,IF('Form Responses'!U30="Setuju",2,IF('Form Responses'!U30="Ragu - ragu",3,IF('Form Responses'!U30="Tidak Setuju",4,5))))</f>
        <v>2</v>
      </c>
      <c r="W39" s="3">
        <f>IF('Form Responses'!V30="Sangat Setuju",1,IF('Form Responses'!V30="Setuju",2,IF('Form Responses'!V30="Ragu - ragu",3,IF('Form Responses'!V30="Tidak Setuju",4,5))))</f>
        <v>2</v>
      </c>
      <c r="X39" s="3">
        <f>IF('Form Responses'!W30="Sangat Setuju",1,IF('Form Responses'!W30="Setuju",2,IF('Form Responses'!W30="Ragu - ragu",3,IF('Form Responses'!W30="Tidak Setuju",4,5))))</f>
        <v>4</v>
      </c>
      <c r="Y39" s="3">
        <f>IF('Form Responses'!X30="Sangat Setuju",1,IF('Form Responses'!X30="Setuju",2,IF('Form Responses'!X30="Ragu - ragu",3,IF('Form Responses'!X30="Tidak Setuju",4,5))))</f>
        <v>3</v>
      </c>
      <c r="Z39" s="3">
        <f>IF('Form Responses'!Y30="Sangat Setuju",1,IF('Form Responses'!Y30="Setuju",2,IF('Form Responses'!Y30="Ragu - ragu",3,IF('Form Responses'!Y30="Tidak Setuju",4,5))))</f>
        <v>2</v>
      </c>
      <c r="AA39" s="3">
        <f>IF('Form Responses'!Z30="Sangat Setuju",1,IF('Form Responses'!Z30="Setuju",2,IF('Form Responses'!Z30="Ragu - ragu",3,IF('Form Responses'!Z30="Tidak Setuju",4,5))))</f>
        <v>3</v>
      </c>
      <c r="AB39" s="3">
        <f>IF('Form Responses'!AA30="Sangat Setuju",1,IF('Form Responses'!AA30="Setuju",2,IF('Form Responses'!AA30="Ragu - ragu",3,IF('Form Responses'!AA30="Tidak Setuju",4,5))))</f>
        <v>2</v>
      </c>
      <c r="AC39" s="3">
        <f>IF('Form Responses'!AB30="Sangat Setuju",1,IF('Form Responses'!AB30="Setuju",2,IF('Form Responses'!AB30="Ragu - ragu",3,IF('Form Responses'!AB30="Tidak Setuju",4,5))))</f>
        <v>2</v>
      </c>
      <c r="AD39" s="3">
        <f>IF('Form Responses'!AC30="Sangat Setuju",1,IF('Form Responses'!AC30="Setuju",2,IF('Form Responses'!AC30="Ragu - ragu",3,IF('Form Responses'!AC30="Tidak Setuju",4,5))))</f>
        <v>2</v>
      </c>
      <c r="AE39" s="3">
        <f>IF('Form Responses'!AD30="Sangat Setuju",1,IF('Form Responses'!AD30="Setuju",2,IF('Form Responses'!AD30="Ragu - ragu",3,IF('Form Responses'!AD30="Tidak Setuju",4,5))))</f>
        <v>2</v>
      </c>
      <c r="AF39" s="3">
        <f>IF('Form Responses'!AE30="Sangat Setuju",1,IF('Form Responses'!AE30="Setuju",2,IF('Form Responses'!AE30="Ragu - ragu",3,IF('Form Responses'!AE30="Tidak Setuju",4,5))))</f>
        <v>3</v>
      </c>
      <c r="AG39" s="3">
        <f>IF('Form Responses'!AF30="Sangat Setuju",1,IF('Form Responses'!AF30="Setuju",2,IF('Form Responses'!AF30="Ragu - ragu",3,IF('Form Responses'!AF30="Tidak Setuju",4,5))))</f>
        <v>3</v>
      </c>
      <c r="AH39" s="3">
        <f>IF('Form Responses'!AG30="Sangat Setuju",1,IF('Form Responses'!AG30="Setuju",2,IF('Form Responses'!AG30="Ragu - ragu",3,IF('Form Responses'!AG30="Tidak Setuju",4,5))))</f>
        <v>2</v>
      </c>
      <c r="AI39" s="3">
        <f>IF('Form Responses'!AH30="Sangat Setuju",1,IF('Form Responses'!AH30="Setuju",2,IF('Form Responses'!AH30="Ragu - ragu",3,IF('Form Responses'!AH30="Tidak Setuju",4,5))))</f>
        <v>2</v>
      </c>
      <c r="AJ39" s="3">
        <f>IF('Form Responses'!AI30="Sangat Setuju",1,IF('Form Responses'!AI30="Setuju",2,IF('Form Responses'!AI30="Ragu - ragu",3,IF('Form Responses'!AI30="Tidak Setuju",4,5))))</f>
        <v>2</v>
      </c>
      <c r="AK39" s="3">
        <f>IF('Form Responses'!AJ30="Sangat Setuju",1,IF('Form Responses'!AJ30="Setuju",2,IF('Form Responses'!AJ30="Ragu - ragu",3,IF('Form Responses'!AJ30="Tidak Setuju",4,5))))</f>
        <v>2</v>
      </c>
      <c r="AL39" s="3">
        <f>IF('Form Responses'!AK30="Sangat Setuju",1,IF('Form Responses'!AK30="Setuju",2,IF('Form Responses'!AK30="Ragu - ragu",3,IF('Form Responses'!AK30="Tidak Setuju",4,5))))</f>
        <v>2</v>
      </c>
      <c r="AM39" s="3">
        <f>IF('Form Responses'!AL30="Sangat Setuju",1,IF('Form Responses'!AL30="Setuju",2,IF('Form Responses'!AL30="Ragu - ragu",3,IF('Form Responses'!AL30="Tidak Setuju",4,5))))</f>
        <v>1</v>
      </c>
      <c r="AN39" s="3">
        <f>IF('Form Responses'!AM30="Sangat Setuju",1,IF('Form Responses'!AM30="Setuju",2,IF('Form Responses'!AM30="Ragu - ragu",3,IF('Form Responses'!AM30="Tidak Setuju",4,5))))</f>
        <v>2</v>
      </c>
      <c r="AO39" s="3">
        <f>IF('Form Responses'!AN30="Sangat Setuju",1,IF('Form Responses'!AN30="Setuju",2,IF('Form Responses'!AN30="Ragu - ragu",3,IF('Form Responses'!AN30="Tidak Setuju",4,5))))</f>
        <v>1</v>
      </c>
      <c r="AP39" s="3">
        <f>IF('Form Responses'!AO30="Sangat Setuju",1,IF('Form Responses'!AO30="Setuju",2,IF('Form Responses'!AO30="Ragu - ragu",3,IF('Form Responses'!AO30="Tidak Setuju",4,5))))</f>
        <v>1</v>
      </c>
    </row>
    <row r="40" spans="2:42" ht="13" x14ac:dyDescent="0.3">
      <c r="B40" s="7">
        <v>30</v>
      </c>
      <c r="C40" s="3">
        <f>IF('Form Responses'!B31="Sangat Setuju",1,IF('Form Responses'!B31="Setuju",2,IF('Form Responses'!B31="Ragu - ragu",3,IF('Form Responses'!B31="Tidak Setuju",4,5))))</f>
        <v>2</v>
      </c>
      <c r="D40" s="3">
        <f>IF('Form Responses'!C31="Sangat Setuju",1,IF('Form Responses'!C31="Setuju",2,IF('Form Responses'!C31="Ragu - ragu",3,IF('Form Responses'!C31="Tidak Setuju",4,5))))</f>
        <v>2</v>
      </c>
      <c r="E40" s="3">
        <f>IF('Form Responses'!D31="Sangat Setuju",1,IF('Form Responses'!D31="Setuju",2,IF('Form Responses'!D31="Ragu - ragu",3,IF('Form Responses'!D31="Tidak Setuju",4,5))))</f>
        <v>2</v>
      </c>
      <c r="F40" s="3">
        <f>IF('Form Responses'!E31="Sangat Setuju",1,IF('Form Responses'!E31="Setuju",2,IF('Form Responses'!E31="Ragu - ragu",3,IF('Form Responses'!E31="Tidak Setuju",4,5))))</f>
        <v>2</v>
      </c>
      <c r="G40" s="3">
        <f>IF('Form Responses'!F31="Sangat Setuju",1,IF('Form Responses'!F31="Setuju",2,IF('Form Responses'!F31="Ragu - ragu",3,IF('Form Responses'!F31="Tidak Setuju",4,5))))</f>
        <v>1</v>
      </c>
      <c r="H40" s="3">
        <f>IF('Form Responses'!G31="Sangat Setuju",1,IF('Form Responses'!G31="Setuju",2,IF('Form Responses'!G31="Ragu - ragu",3,IF('Form Responses'!G31="Tidak Setuju",4,5))))</f>
        <v>2</v>
      </c>
      <c r="I40" s="3">
        <f>IF('Form Responses'!H31="Sangat Setuju",1,IF('Form Responses'!H31="Setuju",2,IF('Form Responses'!H31="Ragu - ragu",3,IF('Form Responses'!H31="Tidak Setuju",4,5))))</f>
        <v>1</v>
      </c>
      <c r="J40" s="3">
        <f>IF('Form Responses'!I31="Sangat Setuju",1,IF('Form Responses'!I31="Setuju",2,IF('Form Responses'!I31="Ragu - ragu",3,IF('Form Responses'!I31="Tidak Setuju",4,5))))</f>
        <v>2</v>
      </c>
      <c r="K40" s="3">
        <f>IF('Form Responses'!J31="Sangat Setuju",1,IF('Form Responses'!J31="Setuju",2,IF('Form Responses'!J31="Ragu - ragu",3,IF('Form Responses'!J31="Tidak Setuju",4,5))))</f>
        <v>1</v>
      </c>
      <c r="L40" s="3">
        <f>IF('Form Responses'!K31="Sangat Setuju",1,IF('Form Responses'!K31="Setuju",2,IF('Form Responses'!K31="Ragu - ragu",3,IF('Form Responses'!K31="Tidak Setuju",4,5))))</f>
        <v>1</v>
      </c>
      <c r="M40" s="3">
        <f>IF('Form Responses'!L31="Sangat Setuju",1,IF('Form Responses'!L31="Setuju",2,IF('Form Responses'!L31="Ragu - ragu",3,IF('Form Responses'!L31="Tidak Setuju",4,5))))</f>
        <v>2</v>
      </c>
      <c r="N40" s="3">
        <f>IF('Form Responses'!M31="Sangat Setuju",1,IF('Form Responses'!M31="Setuju",2,IF('Form Responses'!M31="Ragu - ragu",3,IF('Form Responses'!M31="Tidak Setuju",4,5))))</f>
        <v>2</v>
      </c>
      <c r="O40" s="3">
        <f>IF('Form Responses'!N31="Sangat Setuju",1,IF('Form Responses'!N31="Setuju",2,IF('Form Responses'!N31="Ragu - ragu",3,IF('Form Responses'!N31="Tidak Setuju",4,5))))</f>
        <v>3</v>
      </c>
      <c r="P40" s="3">
        <f>IF('Form Responses'!O31="Sangat Setuju",1,IF('Form Responses'!O31="Setuju",2,IF('Form Responses'!O31="Ragu - ragu",3,IF('Form Responses'!O31="Tidak Setuju",4,5))))</f>
        <v>2</v>
      </c>
      <c r="Q40" s="3">
        <f>IF('Form Responses'!P31="Sangat Setuju",1,IF('Form Responses'!P31="Setuju",2,IF('Form Responses'!P31="Ragu - ragu",3,IF('Form Responses'!P31="Tidak Setuju",4,5))))</f>
        <v>2</v>
      </c>
      <c r="R40" s="3">
        <f>IF('Form Responses'!Q31="Sangat Setuju",1,IF('Form Responses'!Q31="Setuju",2,IF('Form Responses'!Q31="Ragu - ragu",3,IF('Form Responses'!Q31="Tidak Setuju",4,5))))</f>
        <v>1</v>
      </c>
      <c r="S40" s="3">
        <f>IF('Form Responses'!R31="Sangat Setuju",1,IF('Form Responses'!R31="Setuju",2,IF('Form Responses'!R31="Ragu - ragu",3,IF('Form Responses'!R31="Tidak Setuju",4,5))))</f>
        <v>2</v>
      </c>
      <c r="T40" s="3">
        <f>IF('Form Responses'!S31="Sangat Setuju",1,IF('Form Responses'!S31="Setuju",2,IF('Form Responses'!S31="Ragu - ragu",3,IF('Form Responses'!S31="Tidak Setuju",4,5))))</f>
        <v>2</v>
      </c>
      <c r="U40" s="3">
        <f>IF('Form Responses'!T31="Sangat Setuju",1,IF('Form Responses'!T31="Setuju",2,IF('Form Responses'!T31="Ragu - ragu",3,IF('Form Responses'!T31="Tidak Setuju",4,5))))</f>
        <v>2</v>
      </c>
      <c r="V40" s="3">
        <f>IF('Form Responses'!U31="Sangat Setuju",1,IF('Form Responses'!U31="Setuju",2,IF('Form Responses'!U31="Ragu - ragu",3,IF('Form Responses'!U31="Tidak Setuju",4,5))))</f>
        <v>3</v>
      </c>
      <c r="W40" s="3">
        <f>IF('Form Responses'!V31="Sangat Setuju",1,IF('Form Responses'!V31="Setuju",2,IF('Form Responses'!V31="Ragu - ragu",3,IF('Form Responses'!V31="Tidak Setuju",4,5))))</f>
        <v>2</v>
      </c>
      <c r="X40" s="3">
        <f>IF('Form Responses'!W31="Sangat Setuju",1,IF('Form Responses'!W31="Setuju",2,IF('Form Responses'!W31="Ragu - ragu",3,IF('Form Responses'!W31="Tidak Setuju",4,5))))</f>
        <v>3</v>
      </c>
      <c r="Y40" s="3">
        <f>IF('Form Responses'!X31="Sangat Setuju",1,IF('Form Responses'!X31="Setuju",2,IF('Form Responses'!X31="Ragu - ragu",3,IF('Form Responses'!X31="Tidak Setuju",4,5))))</f>
        <v>2</v>
      </c>
      <c r="Z40" s="3">
        <f>IF('Form Responses'!Y31="Sangat Setuju",1,IF('Form Responses'!Y31="Setuju",2,IF('Form Responses'!Y31="Ragu - ragu",3,IF('Form Responses'!Y31="Tidak Setuju",4,5))))</f>
        <v>2</v>
      </c>
      <c r="AA40" s="3">
        <f>IF('Form Responses'!Z31="Sangat Setuju",1,IF('Form Responses'!Z31="Setuju",2,IF('Form Responses'!Z31="Ragu - ragu",3,IF('Form Responses'!Z31="Tidak Setuju",4,5))))</f>
        <v>3</v>
      </c>
      <c r="AB40" s="3">
        <f>IF('Form Responses'!AA31="Sangat Setuju",1,IF('Form Responses'!AA31="Setuju",2,IF('Form Responses'!AA31="Ragu - ragu",3,IF('Form Responses'!AA31="Tidak Setuju",4,5))))</f>
        <v>2</v>
      </c>
      <c r="AC40" s="3">
        <f>IF('Form Responses'!AB31="Sangat Setuju",1,IF('Form Responses'!AB31="Setuju",2,IF('Form Responses'!AB31="Ragu - ragu",3,IF('Form Responses'!AB31="Tidak Setuju",4,5))))</f>
        <v>2</v>
      </c>
      <c r="AD40" s="3">
        <f>IF('Form Responses'!AC31="Sangat Setuju",1,IF('Form Responses'!AC31="Setuju",2,IF('Form Responses'!AC31="Ragu - ragu",3,IF('Form Responses'!AC31="Tidak Setuju",4,5))))</f>
        <v>2</v>
      </c>
      <c r="AE40" s="3">
        <f>IF('Form Responses'!AD31="Sangat Setuju",1,IF('Form Responses'!AD31="Setuju",2,IF('Form Responses'!AD31="Ragu - ragu",3,IF('Form Responses'!AD31="Tidak Setuju",4,5))))</f>
        <v>2</v>
      </c>
      <c r="AF40" s="3">
        <f>IF('Form Responses'!AE31="Sangat Setuju",1,IF('Form Responses'!AE31="Setuju",2,IF('Form Responses'!AE31="Ragu - ragu",3,IF('Form Responses'!AE31="Tidak Setuju",4,5))))</f>
        <v>2</v>
      </c>
      <c r="AG40" s="3">
        <f>IF('Form Responses'!AF31="Sangat Setuju",1,IF('Form Responses'!AF31="Setuju",2,IF('Form Responses'!AF31="Ragu - ragu",3,IF('Form Responses'!AF31="Tidak Setuju",4,5))))</f>
        <v>3</v>
      </c>
      <c r="AH40" s="3">
        <f>IF('Form Responses'!AG31="Sangat Setuju",1,IF('Form Responses'!AG31="Setuju",2,IF('Form Responses'!AG31="Ragu - ragu",3,IF('Form Responses'!AG31="Tidak Setuju",4,5))))</f>
        <v>2</v>
      </c>
      <c r="AI40" s="3">
        <f>IF('Form Responses'!AH31="Sangat Setuju",1,IF('Form Responses'!AH31="Setuju",2,IF('Form Responses'!AH31="Ragu - ragu",3,IF('Form Responses'!AH31="Tidak Setuju",4,5))))</f>
        <v>3</v>
      </c>
      <c r="AJ40" s="3">
        <f>IF('Form Responses'!AI31="Sangat Setuju",1,IF('Form Responses'!AI31="Setuju",2,IF('Form Responses'!AI31="Ragu - ragu",3,IF('Form Responses'!AI31="Tidak Setuju",4,5))))</f>
        <v>2</v>
      </c>
      <c r="AK40" s="3">
        <f>IF('Form Responses'!AJ31="Sangat Setuju",1,IF('Form Responses'!AJ31="Setuju",2,IF('Form Responses'!AJ31="Ragu - ragu",3,IF('Form Responses'!AJ31="Tidak Setuju",4,5))))</f>
        <v>1</v>
      </c>
      <c r="AL40" s="3">
        <f>IF('Form Responses'!AK31="Sangat Setuju",1,IF('Form Responses'!AK31="Setuju",2,IF('Form Responses'!AK31="Ragu - ragu",3,IF('Form Responses'!AK31="Tidak Setuju",4,5))))</f>
        <v>1</v>
      </c>
      <c r="AM40" s="3">
        <f>IF('Form Responses'!AL31="Sangat Setuju",1,IF('Form Responses'!AL31="Setuju",2,IF('Form Responses'!AL31="Ragu - ragu",3,IF('Form Responses'!AL31="Tidak Setuju",4,5))))</f>
        <v>1</v>
      </c>
      <c r="AN40" s="3">
        <f>IF('Form Responses'!AM31="Sangat Setuju",1,IF('Form Responses'!AM31="Setuju",2,IF('Form Responses'!AM31="Ragu - ragu",3,IF('Form Responses'!AM31="Tidak Setuju",4,5))))</f>
        <v>1</v>
      </c>
      <c r="AO40" s="3">
        <f>IF('Form Responses'!AN31="Sangat Setuju",1,IF('Form Responses'!AN31="Setuju",2,IF('Form Responses'!AN31="Ragu - ragu",3,IF('Form Responses'!AN31="Tidak Setuju",4,5))))</f>
        <v>2</v>
      </c>
      <c r="AP40" s="3">
        <f>IF('Form Responses'!AO31="Sangat Setuju",1,IF('Form Responses'!AO31="Setuju",2,IF('Form Responses'!AO31="Ragu - ragu",3,IF('Form Responses'!AO31="Tidak Setuju",4,5))))</f>
        <v>2</v>
      </c>
    </row>
  </sheetData>
  <mergeCells count="5">
    <mergeCell ref="C6:F6"/>
    <mergeCell ref="C5:F5"/>
    <mergeCell ref="C4:F4"/>
    <mergeCell ref="C3:F3"/>
    <mergeCell ref="C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P40"/>
  <sheetViews>
    <sheetView topLeftCell="A7" workbookViewId="0">
      <selection activeCell="W4" sqref="W1:W1048576"/>
    </sheetView>
  </sheetViews>
  <sheetFormatPr defaultRowHeight="12.5" x14ac:dyDescent="0.25"/>
  <cols>
    <col min="2" max="2" width="11" customWidth="1"/>
    <col min="3" max="42" width="3.54296875" style="1" customWidth="1"/>
  </cols>
  <sheetData>
    <row r="2" spans="2:42" x14ac:dyDescent="0.25">
      <c r="B2" t="s">
        <v>52</v>
      </c>
      <c r="C2" s="37" t="s">
        <v>42</v>
      </c>
      <c r="D2" s="37"/>
      <c r="E2" s="37"/>
      <c r="F2" s="37"/>
      <c r="G2" s="1">
        <v>5</v>
      </c>
    </row>
    <row r="3" spans="2:42" x14ac:dyDescent="0.25">
      <c r="B3" t="s">
        <v>51</v>
      </c>
      <c r="C3" s="37" t="s">
        <v>41</v>
      </c>
      <c r="D3" s="37"/>
      <c r="E3" s="37"/>
      <c r="F3" s="37"/>
      <c r="G3" s="1">
        <v>4</v>
      </c>
    </row>
    <row r="4" spans="2:42" x14ac:dyDescent="0.25">
      <c r="B4" t="s">
        <v>50</v>
      </c>
      <c r="C4" s="37" t="s">
        <v>44</v>
      </c>
      <c r="D4" s="37"/>
      <c r="E4" s="37"/>
      <c r="F4" s="37"/>
      <c r="G4" s="1">
        <v>3</v>
      </c>
    </row>
    <row r="5" spans="2:42" x14ac:dyDescent="0.25">
      <c r="B5" t="s">
        <v>49</v>
      </c>
      <c r="C5" s="37" t="s">
        <v>43</v>
      </c>
      <c r="D5" s="37"/>
      <c r="E5" s="37"/>
      <c r="F5" s="37"/>
      <c r="G5" s="1">
        <v>2</v>
      </c>
    </row>
    <row r="6" spans="2:42" x14ac:dyDescent="0.25">
      <c r="B6" t="s">
        <v>48</v>
      </c>
      <c r="C6" s="37" t="s">
        <v>45</v>
      </c>
      <c r="D6" s="37"/>
      <c r="E6" s="37"/>
      <c r="F6" s="37"/>
      <c r="G6" s="1">
        <v>1</v>
      </c>
    </row>
    <row r="9" spans="2:42" ht="13" x14ac:dyDescent="0.3">
      <c r="B9" s="38" t="s">
        <v>47</v>
      </c>
      <c r="C9" s="40" t="s">
        <v>46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 t="s">
        <v>46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</row>
    <row r="10" spans="2:42" ht="13" x14ac:dyDescent="0.3">
      <c r="B10" s="39"/>
      <c r="C10" s="5">
        <v>1</v>
      </c>
      <c r="D10" s="5">
        <v>2</v>
      </c>
      <c r="E10" s="5">
        <v>3</v>
      </c>
      <c r="F10" s="5">
        <v>4</v>
      </c>
      <c r="G10" s="5">
        <v>5</v>
      </c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5">
        <v>11</v>
      </c>
      <c r="N10" s="5">
        <v>12</v>
      </c>
      <c r="O10" s="5">
        <v>13</v>
      </c>
      <c r="P10" s="5">
        <v>14</v>
      </c>
      <c r="Q10" s="5">
        <v>15</v>
      </c>
      <c r="R10" s="5">
        <v>16</v>
      </c>
      <c r="S10" s="5">
        <v>17</v>
      </c>
      <c r="T10" s="5">
        <v>18</v>
      </c>
      <c r="U10" s="5">
        <v>19</v>
      </c>
      <c r="V10" s="5">
        <v>20</v>
      </c>
      <c r="W10" s="5">
        <v>21</v>
      </c>
      <c r="X10" s="5">
        <v>22</v>
      </c>
      <c r="Y10" s="5">
        <v>23</v>
      </c>
      <c r="Z10" s="5">
        <v>24</v>
      </c>
      <c r="AA10" s="5">
        <v>25</v>
      </c>
      <c r="AB10" s="5">
        <v>26</v>
      </c>
      <c r="AC10" s="5">
        <v>27</v>
      </c>
      <c r="AD10" s="5">
        <v>28</v>
      </c>
      <c r="AE10" s="5">
        <v>29</v>
      </c>
      <c r="AF10" s="5">
        <v>30</v>
      </c>
      <c r="AG10" s="5">
        <v>31</v>
      </c>
      <c r="AH10" s="5">
        <v>32</v>
      </c>
      <c r="AI10" s="5">
        <v>33</v>
      </c>
      <c r="AJ10" s="5">
        <v>34</v>
      </c>
      <c r="AK10" s="5">
        <v>35</v>
      </c>
      <c r="AL10" s="5">
        <v>36</v>
      </c>
      <c r="AM10" s="5">
        <v>37</v>
      </c>
      <c r="AN10" s="5">
        <v>38</v>
      </c>
      <c r="AO10" s="5">
        <v>39</v>
      </c>
      <c r="AP10" s="5">
        <v>40</v>
      </c>
    </row>
    <row r="11" spans="2:42" ht="13" x14ac:dyDescent="0.3">
      <c r="B11" s="7">
        <v>1</v>
      </c>
      <c r="C11" s="3">
        <f>IF('Form Responses'!B2="Sangat Setuju",5,IF('Form Responses'!B2="Setuju",4,IF('Form Responses'!B2="Ragu - ragu",3,IF('Form Responses'!B2="Tidak Setuju",2,1))))</f>
        <v>4</v>
      </c>
      <c r="D11" s="3">
        <f>IF('Form Responses'!C2="Sangat Setuju",5,IF('Form Responses'!C2="Setuju",4,IF('Form Responses'!C2="Ragu - ragu",3,IF('Form Responses'!C2="Tidak Setuju",2,1))))</f>
        <v>4</v>
      </c>
      <c r="E11" s="3">
        <f>IF('Form Responses'!D2="Sangat Setuju",5,IF('Form Responses'!D2="Setuju",4,IF('Form Responses'!D2="Ragu - ragu",3,IF('Form Responses'!D2="Tidak Setuju",2,1))))</f>
        <v>4</v>
      </c>
      <c r="F11" s="3">
        <f>IF('Form Responses'!E2="Sangat Setuju",5,IF('Form Responses'!E2="Setuju",4,IF('Form Responses'!E2="Ragu - ragu",3,IF('Form Responses'!E2="Tidak Setuju",2,1))))</f>
        <v>4</v>
      </c>
      <c r="G11" s="3">
        <f>IF('Form Responses'!F2="Sangat Setuju",5,IF('Form Responses'!F2="Setuju",4,IF('Form Responses'!F2="Ragu - ragu",3,IF('Form Responses'!F2="Tidak Setuju",2,1))))</f>
        <v>4</v>
      </c>
      <c r="H11" s="3">
        <f>IF('Form Responses'!G2="Sangat Setuju",5,IF('Form Responses'!G2="Setuju",4,IF('Form Responses'!G2="Ragu - ragu",3,IF('Form Responses'!G2="Tidak Setuju",2,1))))</f>
        <v>4</v>
      </c>
      <c r="I11" s="3">
        <f>IF('Form Responses'!H2="Sangat Setuju",5,IF('Form Responses'!H2="Setuju",4,IF('Form Responses'!H2="Ragu - ragu",3,IF('Form Responses'!H2="Tidak Setuju",2,1))))</f>
        <v>4</v>
      </c>
      <c r="J11" s="3">
        <f>IF('Form Responses'!I2="Sangat Setuju",5,IF('Form Responses'!I2="Setuju",4,IF('Form Responses'!I2="Ragu - ragu",3,IF('Form Responses'!I2="Tidak Setuju",2,1))))</f>
        <v>4</v>
      </c>
      <c r="K11" s="3">
        <f>IF('Form Responses'!J2="Sangat Setuju",5,IF('Form Responses'!J2="Setuju",4,IF('Form Responses'!J2="Ragu - ragu",3,IF('Form Responses'!J2="Tidak Setuju",2,1))))</f>
        <v>4</v>
      </c>
      <c r="L11" s="3">
        <f>IF('Form Responses'!K2="Sangat Setuju",5,IF('Form Responses'!K2="Setuju",4,IF('Form Responses'!K2="Ragu - ragu",3,IF('Form Responses'!K2="Tidak Setuju",2,1))))</f>
        <v>4</v>
      </c>
      <c r="M11" s="3">
        <f>IF('Form Responses'!L2="Sangat Setuju",5,IF('Form Responses'!L2="Setuju",4,IF('Form Responses'!L2="Ragu - ragu",3,IF('Form Responses'!L2="Tidak Setuju",2,1))))</f>
        <v>4</v>
      </c>
      <c r="N11" s="3">
        <f>IF('Form Responses'!M2="Sangat Setuju",5,IF('Form Responses'!M2="Setuju",4,IF('Form Responses'!M2="Ragu - ragu",3,IF('Form Responses'!M2="Tidak Setuju",2,1))))</f>
        <v>4</v>
      </c>
      <c r="O11" s="3">
        <f>IF('Form Responses'!N2="Sangat Setuju",5,IF('Form Responses'!N2="Setuju",4,IF('Form Responses'!N2="Ragu - ragu",3,IF('Form Responses'!N2="Tidak Setuju",2,1))))</f>
        <v>4</v>
      </c>
      <c r="P11" s="3">
        <f>IF('Form Responses'!O2="Sangat Setuju",5,IF('Form Responses'!O2="Setuju",4,IF('Form Responses'!O2="Ragu - ragu",3,IF('Form Responses'!O2="Tidak Setuju",2,1))))</f>
        <v>5</v>
      </c>
      <c r="Q11" s="3">
        <f>IF('Form Responses'!P2="Sangat Setuju",5,IF('Form Responses'!P2="Setuju",4,IF('Form Responses'!P2="Ragu - ragu",3,IF('Form Responses'!P2="Tidak Setuju",2,1))))</f>
        <v>5</v>
      </c>
      <c r="R11" s="3">
        <f>IF('Form Responses'!Q2="Sangat Setuju",5,IF('Form Responses'!Q2="Setuju",4,IF('Form Responses'!Q2="Ragu - ragu",3,IF('Form Responses'!Q2="Tidak Setuju",2,1))))</f>
        <v>4</v>
      </c>
      <c r="S11" s="3">
        <f>IF('Form Responses'!R2="Sangat Setuju",5,IF('Form Responses'!R2="Setuju",4,IF('Form Responses'!R2="Ragu - ragu",3,IF('Form Responses'!R2="Tidak Setuju",2,1))))</f>
        <v>4</v>
      </c>
      <c r="T11" s="3">
        <f>IF('Form Responses'!S2="Sangat Setuju",5,IF('Form Responses'!S2="Setuju",4,IF('Form Responses'!S2="Ragu - ragu",3,IF('Form Responses'!S2="Tidak Setuju",2,1))))</f>
        <v>4</v>
      </c>
      <c r="U11" s="3">
        <f>IF('Form Responses'!T2="Sangat Setuju",5,IF('Form Responses'!T2="Setuju",4,IF('Form Responses'!T2="Ragu - ragu",3,IF('Form Responses'!T2="Tidak Setuju",2,1))))</f>
        <v>4</v>
      </c>
      <c r="V11" s="3">
        <f>IF('Form Responses'!U2="Sangat Setuju",5,IF('Form Responses'!U2="Setuju",4,IF('Form Responses'!U2="Ragu - ragu",3,IF('Form Responses'!U2="Tidak Setuju",2,1))))</f>
        <v>4</v>
      </c>
      <c r="W11" s="3">
        <f>IF('Form Responses'!V2="Sangat Setuju",5,IF('Form Responses'!V2="Setuju",4,IF('Form Responses'!V2="Ragu - ragu",3,IF('Form Responses'!V2="Tidak Setuju",2,1))))</f>
        <v>4</v>
      </c>
      <c r="X11" s="3">
        <f>IF('Form Responses'!W2="Sangat Setuju",5,IF('Form Responses'!W2="Setuju",4,IF('Form Responses'!W2="Ragu - ragu",3,IF('Form Responses'!W2="Tidak Setuju",2,1))))</f>
        <v>2</v>
      </c>
      <c r="Y11" s="3">
        <f>IF('Form Responses'!X2="Sangat Setuju",5,IF('Form Responses'!X2="Setuju",4,IF('Form Responses'!X2="Ragu - ragu",3,IF('Form Responses'!X2="Tidak Setuju",2,1))))</f>
        <v>4</v>
      </c>
      <c r="Z11" s="3">
        <f>IF('Form Responses'!Y2="Sangat Setuju",5,IF('Form Responses'!Y2="Setuju",4,IF('Form Responses'!Y2="Ragu - ragu",3,IF('Form Responses'!Y2="Tidak Setuju",2,1))))</f>
        <v>4</v>
      </c>
      <c r="AA11" s="3">
        <f>IF('Form Responses'!Z2="Sangat Setuju",5,IF('Form Responses'!Z2="Setuju",4,IF('Form Responses'!Z2="Ragu - ragu",3,IF('Form Responses'!Z2="Tidak Setuju",2,1))))</f>
        <v>4</v>
      </c>
      <c r="AB11" s="3">
        <f>IF('Form Responses'!AA2="Sangat Setuju",5,IF('Form Responses'!AA2="Setuju",4,IF('Form Responses'!AA2="Ragu - ragu",3,IF('Form Responses'!AA2="Tidak Setuju",2,1))))</f>
        <v>4</v>
      </c>
      <c r="AC11" s="3">
        <f>IF('Form Responses'!AB2="Sangat Setuju",5,IF('Form Responses'!AB2="Setuju",4,IF('Form Responses'!AB2="Ragu - ragu",3,IF('Form Responses'!AB2="Tidak Setuju",2,1))))</f>
        <v>4</v>
      </c>
      <c r="AD11" s="3">
        <f>IF('Form Responses'!AC2="Sangat Setuju",5,IF('Form Responses'!AC2="Setuju",4,IF('Form Responses'!AC2="Ragu - ragu",3,IF('Form Responses'!AC2="Tidak Setuju",2,1))))</f>
        <v>4</v>
      </c>
      <c r="AE11" s="3">
        <f>IF('Form Responses'!AD2="Sangat Setuju",5,IF('Form Responses'!AD2="Setuju",4,IF('Form Responses'!AD2="Ragu - ragu",3,IF('Form Responses'!AD2="Tidak Setuju",2,1))))</f>
        <v>4</v>
      </c>
      <c r="AF11" s="3">
        <f>IF('Form Responses'!AE2="Sangat Setuju",5,IF('Form Responses'!AE2="Setuju",4,IF('Form Responses'!AE2="Ragu - ragu",3,IF('Form Responses'!AE2="Tidak Setuju",2,1))))</f>
        <v>4</v>
      </c>
      <c r="AG11" s="3">
        <f>IF('Form Responses'!AF2="Sangat Setuju",5,IF('Form Responses'!AF2="Setuju",4,IF('Form Responses'!AF2="Ragu - ragu",3,IF('Form Responses'!AF2="Tidak Setuju",2,1))))</f>
        <v>3</v>
      </c>
      <c r="AH11" s="3">
        <f>IF('Form Responses'!AG2="Sangat Setuju",5,IF('Form Responses'!AG2="Setuju",4,IF('Form Responses'!AG2="Ragu - ragu",3,IF('Form Responses'!AG2="Tidak Setuju",2,1))))</f>
        <v>4</v>
      </c>
      <c r="AI11" s="3">
        <f>IF('Form Responses'!AH2="Sangat Setuju",5,IF('Form Responses'!AH2="Setuju",4,IF('Form Responses'!AH2="Ragu - ragu",3,IF('Form Responses'!AH2="Tidak Setuju",2,1))))</f>
        <v>4</v>
      </c>
      <c r="AJ11" s="3">
        <f>IF('Form Responses'!AI2="Sangat Setuju",5,IF('Form Responses'!AI2="Setuju",4,IF('Form Responses'!AI2="Ragu - ragu",3,IF('Form Responses'!AI2="Tidak Setuju",2,1))))</f>
        <v>4</v>
      </c>
      <c r="AK11" s="3">
        <f>IF('Form Responses'!AJ2="Sangat Setuju",5,IF('Form Responses'!AJ2="Setuju",4,IF('Form Responses'!AJ2="Ragu - ragu",3,IF('Form Responses'!AJ2="Tidak Setuju",2,1))))</f>
        <v>4</v>
      </c>
      <c r="AL11" s="3">
        <f>IF('Form Responses'!AK2="Sangat Setuju",5,IF('Form Responses'!AK2="Setuju",4,IF('Form Responses'!AK2="Ragu - ragu",3,IF('Form Responses'!AK2="Tidak Setuju",2,1))))</f>
        <v>4</v>
      </c>
      <c r="AM11" s="3">
        <f>IF('Form Responses'!AL2="Sangat Setuju",5,IF('Form Responses'!AL2="Setuju",4,IF('Form Responses'!AL2="Ragu - ragu",3,IF('Form Responses'!AL2="Tidak Setuju",2,1))))</f>
        <v>4</v>
      </c>
      <c r="AN11" s="3">
        <f>IF('Form Responses'!AM2="Sangat Setuju",5,IF('Form Responses'!AM2="Setuju",4,IF('Form Responses'!AM2="Ragu - ragu",3,IF('Form Responses'!AM2="Tidak Setuju",2,1))))</f>
        <v>4</v>
      </c>
      <c r="AO11" s="3">
        <f>IF('Form Responses'!AN2="Sangat Setuju",5,IF('Form Responses'!AN2="Setuju",4,IF('Form Responses'!AN2="Ragu - ragu",3,IF('Form Responses'!AN2="Tidak Setuju",2,1))))</f>
        <v>4</v>
      </c>
      <c r="AP11" s="3">
        <f>IF('Form Responses'!AO2="Sangat Setuju",5,IF('Form Responses'!AO2="Setuju",4,IF('Form Responses'!AO2="Ragu - ragu",3,IF('Form Responses'!AO2="Tidak Setuju",2,1))))</f>
        <v>4</v>
      </c>
    </row>
    <row r="12" spans="2:42" ht="13" x14ac:dyDescent="0.3">
      <c r="B12" s="7">
        <v>2</v>
      </c>
      <c r="C12" s="3">
        <f>IF('Form Responses'!B3="Sangat Setuju",5,IF('Form Responses'!B3="Setuju",4,IF('Form Responses'!B3="Ragu - ragu",3,IF('Form Responses'!B3="Tidak Setuju",2,1))))</f>
        <v>4</v>
      </c>
      <c r="D12" s="3">
        <f>IF('Form Responses'!C3="Sangat Setuju",5,IF('Form Responses'!C3="Setuju",4,IF('Form Responses'!C3="Ragu - ragu",3,IF('Form Responses'!C3="Tidak Setuju",2,1))))</f>
        <v>3</v>
      </c>
      <c r="E12" s="3">
        <f>IF('Form Responses'!D3="Sangat Setuju",5,IF('Form Responses'!D3="Setuju",4,IF('Form Responses'!D3="Ragu - ragu",3,IF('Form Responses'!D3="Tidak Setuju",2,1))))</f>
        <v>2</v>
      </c>
      <c r="F12" s="3">
        <f>IF('Form Responses'!E3="Sangat Setuju",5,IF('Form Responses'!E3="Setuju",4,IF('Form Responses'!E3="Ragu - ragu",3,IF('Form Responses'!E3="Tidak Setuju",2,1))))</f>
        <v>4</v>
      </c>
      <c r="G12" s="3">
        <f>IF('Form Responses'!F3="Sangat Setuju",5,IF('Form Responses'!F3="Setuju",4,IF('Form Responses'!F3="Ragu - ragu",3,IF('Form Responses'!F3="Tidak Setuju",2,1))))</f>
        <v>4</v>
      </c>
      <c r="H12" s="3">
        <f>IF('Form Responses'!G3="Sangat Setuju",5,IF('Form Responses'!G3="Setuju",4,IF('Form Responses'!G3="Ragu - ragu",3,IF('Form Responses'!G3="Tidak Setuju",2,1))))</f>
        <v>3</v>
      </c>
      <c r="I12" s="3">
        <f>IF('Form Responses'!H3="Sangat Setuju",5,IF('Form Responses'!H3="Setuju",4,IF('Form Responses'!H3="Ragu - ragu",3,IF('Form Responses'!H3="Tidak Setuju",2,1))))</f>
        <v>4</v>
      </c>
      <c r="J12" s="3">
        <f>IF('Form Responses'!I3="Sangat Setuju",5,IF('Form Responses'!I3="Setuju",4,IF('Form Responses'!I3="Ragu - ragu",3,IF('Form Responses'!I3="Tidak Setuju",2,1))))</f>
        <v>3</v>
      </c>
      <c r="K12" s="3">
        <f>IF('Form Responses'!J3="Sangat Setuju",5,IF('Form Responses'!J3="Setuju",4,IF('Form Responses'!J3="Ragu - ragu",3,IF('Form Responses'!J3="Tidak Setuju",2,1))))</f>
        <v>4</v>
      </c>
      <c r="L12" s="3">
        <f>IF('Form Responses'!K3="Sangat Setuju",5,IF('Form Responses'!K3="Setuju",4,IF('Form Responses'!K3="Ragu - ragu",3,IF('Form Responses'!K3="Tidak Setuju",2,1))))</f>
        <v>3</v>
      </c>
      <c r="M12" s="3">
        <f>IF('Form Responses'!L3="Sangat Setuju",5,IF('Form Responses'!L3="Setuju",4,IF('Form Responses'!L3="Ragu - ragu",3,IF('Form Responses'!L3="Tidak Setuju",2,1))))</f>
        <v>4</v>
      </c>
      <c r="N12" s="3">
        <f>IF('Form Responses'!M3="Sangat Setuju",5,IF('Form Responses'!M3="Setuju",4,IF('Form Responses'!M3="Ragu - ragu",3,IF('Form Responses'!M3="Tidak Setuju",2,1))))</f>
        <v>3</v>
      </c>
      <c r="O12" s="3">
        <f>IF('Form Responses'!N3="Sangat Setuju",5,IF('Form Responses'!N3="Setuju",4,IF('Form Responses'!N3="Ragu - ragu",3,IF('Form Responses'!N3="Tidak Setuju",2,1))))</f>
        <v>3</v>
      </c>
      <c r="P12" s="3">
        <f>IF('Form Responses'!O3="Sangat Setuju",5,IF('Form Responses'!O3="Setuju",4,IF('Form Responses'!O3="Ragu - ragu",3,IF('Form Responses'!O3="Tidak Setuju",2,1))))</f>
        <v>2</v>
      </c>
      <c r="Q12" s="3">
        <f>IF('Form Responses'!P3="Sangat Setuju",5,IF('Form Responses'!P3="Setuju",4,IF('Form Responses'!P3="Ragu - ragu",3,IF('Form Responses'!P3="Tidak Setuju",2,1))))</f>
        <v>3</v>
      </c>
      <c r="R12" s="3">
        <f>IF('Form Responses'!Q3="Sangat Setuju",5,IF('Form Responses'!Q3="Setuju",4,IF('Form Responses'!Q3="Ragu - ragu",3,IF('Form Responses'!Q3="Tidak Setuju",2,1))))</f>
        <v>2</v>
      </c>
      <c r="S12" s="3">
        <f>IF('Form Responses'!R3="Sangat Setuju",5,IF('Form Responses'!R3="Setuju",4,IF('Form Responses'!R3="Ragu - ragu",3,IF('Form Responses'!R3="Tidak Setuju",2,1))))</f>
        <v>3</v>
      </c>
      <c r="T12" s="3">
        <f>IF('Form Responses'!S3="Sangat Setuju",5,IF('Form Responses'!S3="Setuju",4,IF('Form Responses'!S3="Ragu - ragu",3,IF('Form Responses'!S3="Tidak Setuju",2,1))))</f>
        <v>3</v>
      </c>
      <c r="U12" s="3">
        <f>IF('Form Responses'!T3="Sangat Setuju",5,IF('Form Responses'!T3="Setuju",4,IF('Form Responses'!T3="Ragu - ragu",3,IF('Form Responses'!T3="Tidak Setuju",2,1))))</f>
        <v>3</v>
      </c>
      <c r="V12" s="3">
        <f>IF('Form Responses'!U3="Sangat Setuju",5,IF('Form Responses'!U3="Setuju",4,IF('Form Responses'!U3="Ragu - ragu",3,IF('Form Responses'!U3="Tidak Setuju",2,1))))</f>
        <v>3</v>
      </c>
      <c r="W12" s="3">
        <f>IF('Form Responses'!V3="Sangat Setuju",5,IF('Form Responses'!V3="Setuju",4,IF('Form Responses'!V3="Ragu - ragu",3,IF('Form Responses'!V3="Tidak Setuju",2,1))))</f>
        <v>3</v>
      </c>
      <c r="X12" s="3">
        <f>IF('Form Responses'!W3="Sangat Setuju",5,IF('Form Responses'!W3="Setuju",4,IF('Form Responses'!W3="Ragu - ragu",3,IF('Form Responses'!W3="Tidak Setuju",2,1))))</f>
        <v>2</v>
      </c>
      <c r="Y12" s="3">
        <f>IF('Form Responses'!X3="Sangat Setuju",5,IF('Form Responses'!X3="Setuju",4,IF('Form Responses'!X3="Ragu - ragu",3,IF('Form Responses'!X3="Tidak Setuju",2,1))))</f>
        <v>4</v>
      </c>
      <c r="Z12" s="3">
        <f>IF('Form Responses'!Y3="Sangat Setuju",5,IF('Form Responses'!Y3="Setuju",4,IF('Form Responses'!Y3="Ragu - ragu",3,IF('Form Responses'!Y3="Tidak Setuju",2,1))))</f>
        <v>3</v>
      </c>
      <c r="AA12" s="3">
        <f>IF('Form Responses'!Z3="Sangat Setuju",5,IF('Form Responses'!Z3="Setuju",4,IF('Form Responses'!Z3="Ragu - ragu",3,IF('Form Responses'!Z3="Tidak Setuju",2,1))))</f>
        <v>3</v>
      </c>
      <c r="AB12" s="3">
        <f>IF('Form Responses'!AA3="Sangat Setuju",5,IF('Form Responses'!AA3="Setuju",4,IF('Form Responses'!AA3="Ragu - ragu",3,IF('Form Responses'!AA3="Tidak Setuju",2,1))))</f>
        <v>4</v>
      </c>
      <c r="AC12" s="3">
        <f>IF('Form Responses'!AB3="Sangat Setuju",5,IF('Form Responses'!AB3="Setuju",4,IF('Form Responses'!AB3="Ragu - ragu",3,IF('Form Responses'!AB3="Tidak Setuju",2,1))))</f>
        <v>4</v>
      </c>
      <c r="AD12" s="3">
        <f>IF('Form Responses'!AC3="Sangat Setuju",5,IF('Form Responses'!AC3="Setuju",4,IF('Form Responses'!AC3="Ragu - ragu",3,IF('Form Responses'!AC3="Tidak Setuju",2,1))))</f>
        <v>4</v>
      </c>
      <c r="AE12" s="3">
        <f>IF('Form Responses'!AD3="Sangat Setuju",5,IF('Form Responses'!AD3="Setuju",4,IF('Form Responses'!AD3="Ragu - ragu",3,IF('Form Responses'!AD3="Tidak Setuju",2,1))))</f>
        <v>3</v>
      </c>
      <c r="AF12" s="3">
        <f>IF('Form Responses'!AE3="Sangat Setuju",5,IF('Form Responses'!AE3="Setuju",4,IF('Form Responses'!AE3="Ragu - ragu",3,IF('Form Responses'!AE3="Tidak Setuju",2,1))))</f>
        <v>3</v>
      </c>
      <c r="AG12" s="3">
        <f>IF('Form Responses'!AF3="Sangat Setuju",5,IF('Form Responses'!AF3="Setuju",4,IF('Form Responses'!AF3="Ragu - ragu",3,IF('Form Responses'!AF3="Tidak Setuju",2,1))))</f>
        <v>3</v>
      </c>
      <c r="AH12" s="3">
        <f>IF('Form Responses'!AG3="Sangat Setuju",5,IF('Form Responses'!AG3="Setuju",4,IF('Form Responses'!AG3="Ragu - ragu",3,IF('Form Responses'!AG3="Tidak Setuju",2,1))))</f>
        <v>3</v>
      </c>
      <c r="AI12" s="3">
        <f>IF('Form Responses'!AH3="Sangat Setuju",5,IF('Form Responses'!AH3="Setuju",4,IF('Form Responses'!AH3="Ragu - ragu",3,IF('Form Responses'!AH3="Tidak Setuju",2,1))))</f>
        <v>4</v>
      </c>
      <c r="AJ12" s="3">
        <f>IF('Form Responses'!AI3="Sangat Setuju",5,IF('Form Responses'!AI3="Setuju",4,IF('Form Responses'!AI3="Ragu - ragu",3,IF('Form Responses'!AI3="Tidak Setuju",2,1))))</f>
        <v>3</v>
      </c>
      <c r="AK12" s="3">
        <f>IF('Form Responses'!AJ3="Sangat Setuju",5,IF('Form Responses'!AJ3="Setuju",4,IF('Form Responses'!AJ3="Ragu - ragu",3,IF('Form Responses'!AJ3="Tidak Setuju",2,1))))</f>
        <v>4</v>
      </c>
      <c r="AL12" s="3">
        <f>IF('Form Responses'!AK3="Sangat Setuju",5,IF('Form Responses'!AK3="Setuju",4,IF('Form Responses'!AK3="Ragu - ragu",3,IF('Form Responses'!AK3="Tidak Setuju",2,1))))</f>
        <v>4</v>
      </c>
      <c r="AM12" s="3">
        <f>IF('Form Responses'!AL3="Sangat Setuju",5,IF('Form Responses'!AL3="Setuju",4,IF('Form Responses'!AL3="Ragu - ragu",3,IF('Form Responses'!AL3="Tidak Setuju",2,1))))</f>
        <v>4</v>
      </c>
      <c r="AN12" s="3">
        <f>IF('Form Responses'!AM3="Sangat Setuju",5,IF('Form Responses'!AM3="Setuju",4,IF('Form Responses'!AM3="Ragu - ragu",3,IF('Form Responses'!AM3="Tidak Setuju",2,1))))</f>
        <v>4</v>
      </c>
      <c r="AO12" s="3">
        <f>IF('Form Responses'!AN3="Sangat Setuju",5,IF('Form Responses'!AN3="Setuju",4,IF('Form Responses'!AN3="Ragu - ragu",3,IF('Form Responses'!AN3="Tidak Setuju",2,1))))</f>
        <v>4</v>
      </c>
      <c r="AP12" s="3">
        <f>IF('Form Responses'!AO3="Sangat Setuju",5,IF('Form Responses'!AO3="Setuju",4,IF('Form Responses'!AO3="Ragu - ragu",3,IF('Form Responses'!AO3="Tidak Setuju",2,1))))</f>
        <v>4</v>
      </c>
    </row>
    <row r="13" spans="2:42" ht="13" x14ac:dyDescent="0.3">
      <c r="B13" s="7">
        <v>3</v>
      </c>
      <c r="C13" s="3">
        <f>IF('Form Responses'!B4="Sangat Setuju",5,IF('Form Responses'!B4="Setuju",4,IF('Form Responses'!B4="Ragu - ragu",3,IF('Form Responses'!B4="Tidak Setuju",2,1))))</f>
        <v>5</v>
      </c>
      <c r="D13" s="3">
        <f>IF('Form Responses'!C4="Sangat Setuju",5,IF('Form Responses'!C4="Setuju",4,IF('Form Responses'!C4="Ragu - ragu",3,IF('Form Responses'!C4="Tidak Setuju",2,1))))</f>
        <v>5</v>
      </c>
      <c r="E13" s="3">
        <f>IF('Form Responses'!D4="Sangat Setuju",5,IF('Form Responses'!D4="Setuju",4,IF('Form Responses'!D4="Ragu - ragu",3,IF('Form Responses'!D4="Tidak Setuju",2,1))))</f>
        <v>5</v>
      </c>
      <c r="F13" s="3">
        <f>IF('Form Responses'!E4="Sangat Setuju",5,IF('Form Responses'!E4="Setuju",4,IF('Form Responses'!E4="Ragu - ragu",3,IF('Form Responses'!E4="Tidak Setuju",2,1))))</f>
        <v>5</v>
      </c>
      <c r="G13" s="3">
        <f>IF('Form Responses'!F4="Sangat Setuju",5,IF('Form Responses'!F4="Setuju",4,IF('Form Responses'!F4="Ragu - ragu",3,IF('Form Responses'!F4="Tidak Setuju",2,1))))</f>
        <v>5</v>
      </c>
      <c r="H13" s="3">
        <f>IF('Form Responses'!G4="Sangat Setuju",5,IF('Form Responses'!G4="Setuju",4,IF('Form Responses'!G4="Ragu - ragu",3,IF('Form Responses'!G4="Tidak Setuju",2,1))))</f>
        <v>5</v>
      </c>
      <c r="I13" s="3">
        <f>IF('Form Responses'!H4="Sangat Setuju",5,IF('Form Responses'!H4="Setuju",4,IF('Form Responses'!H4="Ragu - ragu",3,IF('Form Responses'!H4="Tidak Setuju",2,1))))</f>
        <v>5</v>
      </c>
      <c r="J13" s="3">
        <f>IF('Form Responses'!I4="Sangat Setuju",5,IF('Form Responses'!I4="Setuju",4,IF('Form Responses'!I4="Ragu - ragu",3,IF('Form Responses'!I4="Tidak Setuju",2,1))))</f>
        <v>5</v>
      </c>
      <c r="K13" s="3">
        <f>IF('Form Responses'!J4="Sangat Setuju",5,IF('Form Responses'!J4="Setuju",4,IF('Form Responses'!J4="Ragu - ragu",3,IF('Form Responses'!J4="Tidak Setuju",2,1))))</f>
        <v>5</v>
      </c>
      <c r="L13" s="3">
        <f>IF('Form Responses'!K4="Sangat Setuju",5,IF('Form Responses'!K4="Setuju",4,IF('Form Responses'!K4="Ragu - ragu",3,IF('Form Responses'!K4="Tidak Setuju",2,1))))</f>
        <v>5</v>
      </c>
      <c r="M13" s="3">
        <f>IF('Form Responses'!L4="Sangat Setuju",5,IF('Form Responses'!L4="Setuju",4,IF('Form Responses'!L4="Ragu - ragu",3,IF('Form Responses'!L4="Tidak Setuju",2,1))))</f>
        <v>5</v>
      </c>
      <c r="N13" s="3">
        <f>IF('Form Responses'!M4="Sangat Setuju",5,IF('Form Responses'!M4="Setuju",4,IF('Form Responses'!M4="Ragu - ragu",3,IF('Form Responses'!M4="Tidak Setuju",2,1))))</f>
        <v>5</v>
      </c>
      <c r="O13" s="3">
        <f>IF('Form Responses'!N4="Sangat Setuju",5,IF('Form Responses'!N4="Setuju",4,IF('Form Responses'!N4="Ragu - ragu",3,IF('Form Responses'!N4="Tidak Setuju",2,1))))</f>
        <v>5</v>
      </c>
      <c r="P13" s="3">
        <f>IF('Form Responses'!O4="Sangat Setuju",5,IF('Form Responses'!O4="Setuju",4,IF('Form Responses'!O4="Ragu - ragu",3,IF('Form Responses'!O4="Tidak Setuju",2,1))))</f>
        <v>5</v>
      </c>
      <c r="Q13" s="3">
        <f>IF('Form Responses'!P4="Sangat Setuju",5,IF('Form Responses'!P4="Setuju",4,IF('Form Responses'!P4="Ragu - ragu",3,IF('Form Responses'!P4="Tidak Setuju",2,1))))</f>
        <v>5</v>
      </c>
      <c r="R13" s="3">
        <f>IF('Form Responses'!Q4="Sangat Setuju",5,IF('Form Responses'!Q4="Setuju",4,IF('Form Responses'!Q4="Ragu - ragu",3,IF('Form Responses'!Q4="Tidak Setuju",2,1))))</f>
        <v>5</v>
      </c>
      <c r="S13" s="3">
        <f>IF('Form Responses'!R4="Sangat Setuju",5,IF('Form Responses'!R4="Setuju",4,IF('Form Responses'!R4="Ragu - ragu",3,IF('Form Responses'!R4="Tidak Setuju",2,1))))</f>
        <v>5</v>
      </c>
      <c r="T13" s="3">
        <f>IF('Form Responses'!S4="Sangat Setuju",5,IF('Form Responses'!S4="Setuju",4,IF('Form Responses'!S4="Ragu - ragu",3,IF('Form Responses'!S4="Tidak Setuju",2,1))))</f>
        <v>5</v>
      </c>
      <c r="U13" s="3">
        <f>IF('Form Responses'!T4="Sangat Setuju",5,IF('Form Responses'!T4="Setuju",4,IF('Form Responses'!T4="Ragu - ragu",3,IF('Form Responses'!T4="Tidak Setuju",2,1))))</f>
        <v>5</v>
      </c>
      <c r="V13" s="3">
        <f>IF('Form Responses'!U4="Sangat Setuju",5,IF('Form Responses'!U4="Setuju",4,IF('Form Responses'!U4="Ragu - ragu",3,IF('Form Responses'!U4="Tidak Setuju",2,1))))</f>
        <v>5</v>
      </c>
      <c r="W13" s="3">
        <f>IF('Form Responses'!V4="Sangat Setuju",5,IF('Form Responses'!V4="Setuju",4,IF('Form Responses'!V4="Ragu - ragu",3,IF('Form Responses'!V4="Tidak Setuju",2,1))))</f>
        <v>5</v>
      </c>
      <c r="X13" s="3">
        <f>IF('Form Responses'!W4="Sangat Setuju",5,IF('Form Responses'!W4="Setuju",4,IF('Form Responses'!W4="Ragu - ragu",3,IF('Form Responses'!W4="Tidak Setuju",2,1))))</f>
        <v>4</v>
      </c>
      <c r="Y13" s="3">
        <f>IF('Form Responses'!X4="Sangat Setuju",5,IF('Form Responses'!X4="Setuju",4,IF('Form Responses'!X4="Ragu - ragu",3,IF('Form Responses'!X4="Tidak Setuju",2,1))))</f>
        <v>5</v>
      </c>
      <c r="Z13" s="3">
        <f>IF('Form Responses'!Y4="Sangat Setuju",5,IF('Form Responses'!Y4="Setuju",4,IF('Form Responses'!Y4="Ragu - ragu",3,IF('Form Responses'!Y4="Tidak Setuju",2,1))))</f>
        <v>5</v>
      </c>
      <c r="AA13" s="3">
        <f>IF('Form Responses'!Z4="Sangat Setuju",5,IF('Form Responses'!Z4="Setuju",4,IF('Form Responses'!Z4="Ragu - ragu",3,IF('Form Responses'!Z4="Tidak Setuju",2,1))))</f>
        <v>5</v>
      </c>
      <c r="AB13" s="3">
        <f>IF('Form Responses'!AA4="Sangat Setuju",5,IF('Form Responses'!AA4="Setuju",4,IF('Form Responses'!AA4="Ragu - ragu",3,IF('Form Responses'!AA4="Tidak Setuju",2,1))))</f>
        <v>5</v>
      </c>
      <c r="AC13" s="3">
        <f>IF('Form Responses'!AB4="Sangat Setuju",5,IF('Form Responses'!AB4="Setuju",4,IF('Form Responses'!AB4="Ragu - ragu",3,IF('Form Responses'!AB4="Tidak Setuju",2,1))))</f>
        <v>5</v>
      </c>
      <c r="AD13" s="3">
        <f>IF('Form Responses'!AC4="Sangat Setuju",5,IF('Form Responses'!AC4="Setuju",4,IF('Form Responses'!AC4="Ragu - ragu",3,IF('Form Responses'!AC4="Tidak Setuju",2,1))))</f>
        <v>5</v>
      </c>
      <c r="AE13" s="3">
        <f>IF('Form Responses'!AD4="Sangat Setuju",5,IF('Form Responses'!AD4="Setuju",4,IF('Form Responses'!AD4="Ragu - ragu",3,IF('Form Responses'!AD4="Tidak Setuju",2,1))))</f>
        <v>5</v>
      </c>
      <c r="AF13" s="3">
        <f>IF('Form Responses'!AE4="Sangat Setuju",5,IF('Form Responses'!AE4="Setuju",4,IF('Form Responses'!AE4="Ragu - ragu",3,IF('Form Responses'!AE4="Tidak Setuju",2,1))))</f>
        <v>5</v>
      </c>
      <c r="AG13" s="3">
        <f>IF('Form Responses'!AF4="Sangat Setuju",5,IF('Form Responses'!AF4="Setuju",4,IF('Form Responses'!AF4="Ragu - ragu",3,IF('Form Responses'!AF4="Tidak Setuju",2,1))))</f>
        <v>5</v>
      </c>
      <c r="AH13" s="3">
        <f>IF('Form Responses'!AG4="Sangat Setuju",5,IF('Form Responses'!AG4="Setuju",4,IF('Form Responses'!AG4="Ragu - ragu",3,IF('Form Responses'!AG4="Tidak Setuju",2,1))))</f>
        <v>5</v>
      </c>
      <c r="AI13" s="3">
        <f>IF('Form Responses'!AH4="Sangat Setuju",5,IF('Form Responses'!AH4="Setuju",4,IF('Form Responses'!AH4="Ragu - ragu",3,IF('Form Responses'!AH4="Tidak Setuju",2,1))))</f>
        <v>5</v>
      </c>
      <c r="AJ13" s="3">
        <f>IF('Form Responses'!AI4="Sangat Setuju",5,IF('Form Responses'!AI4="Setuju",4,IF('Form Responses'!AI4="Ragu - ragu",3,IF('Form Responses'!AI4="Tidak Setuju",2,1))))</f>
        <v>5</v>
      </c>
      <c r="AK13" s="3">
        <f>IF('Form Responses'!AJ4="Sangat Setuju",5,IF('Form Responses'!AJ4="Setuju",4,IF('Form Responses'!AJ4="Ragu - ragu",3,IF('Form Responses'!AJ4="Tidak Setuju",2,1))))</f>
        <v>5</v>
      </c>
      <c r="AL13" s="3">
        <f>IF('Form Responses'!AK4="Sangat Setuju",5,IF('Form Responses'!AK4="Setuju",4,IF('Form Responses'!AK4="Ragu - ragu",3,IF('Form Responses'!AK4="Tidak Setuju",2,1))))</f>
        <v>5</v>
      </c>
      <c r="AM13" s="3">
        <f>IF('Form Responses'!AL4="Sangat Setuju",5,IF('Form Responses'!AL4="Setuju",4,IF('Form Responses'!AL4="Ragu - ragu",3,IF('Form Responses'!AL4="Tidak Setuju",2,1))))</f>
        <v>5</v>
      </c>
      <c r="AN13" s="3">
        <f>IF('Form Responses'!AM4="Sangat Setuju",5,IF('Form Responses'!AM4="Setuju",4,IF('Form Responses'!AM4="Ragu - ragu",3,IF('Form Responses'!AM4="Tidak Setuju",2,1))))</f>
        <v>5</v>
      </c>
      <c r="AO13" s="3">
        <f>IF('Form Responses'!AN4="Sangat Setuju",5,IF('Form Responses'!AN4="Setuju",4,IF('Form Responses'!AN4="Ragu - ragu",3,IF('Form Responses'!AN4="Tidak Setuju",2,1))))</f>
        <v>5</v>
      </c>
      <c r="AP13" s="3">
        <f>IF('Form Responses'!AO4="Sangat Setuju",5,IF('Form Responses'!AO4="Setuju",4,IF('Form Responses'!AO4="Ragu - ragu",3,IF('Form Responses'!AO4="Tidak Setuju",2,1))))</f>
        <v>5</v>
      </c>
    </row>
    <row r="14" spans="2:42" ht="13" x14ac:dyDescent="0.3">
      <c r="B14" s="7">
        <v>4</v>
      </c>
      <c r="C14" s="3">
        <f>IF('Form Responses'!B5="Sangat Setuju",5,IF('Form Responses'!B5="Setuju",4,IF('Form Responses'!B5="Ragu - ragu",3,IF('Form Responses'!B5="Tidak Setuju",2,1))))</f>
        <v>5</v>
      </c>
      <c r="D14" s="3">
        <f>IF('Form Responses'!C5="Sangat Setuju",5,IF('Form Responses'!C5="Setuju",4,IF('Form Responses'!C5="Ragu - ragu",3,IF('Form Responses'!C5="Tidak Setuju",2,1))))</f>
        <v>5</v>
      </c>
      <c r="E14" s="3">
        <f>IF('Form Responses'!D5="Sangat Setuju",5,IF('Form Responses'!D5="Setuju",4,IF('Form Responses'!D5="Ragu - ragu",3,IF('Form Responses'!D5="Tidak Setuju",2,1))))</f>
        <v>5</v>
      </c>
      <c r="F14" s="3">
        <f>IF('Form Responses'!E5="Sangat Setuju",5,IF('Form Responses'!E5="Setuju",4,IF('Form Responses'!E5="Ragu - ragu",3,IF('Form Responses'!E5="Tidak Setuju",2,1))))</f>
        <v>5</v>
      </c>
      <c r="G14" s="3">
        <f>IF('Form Responses'!F5="Sangat Setuju",5,IF('Form Responses'!F5="Setuju",4,IF('Form Responses'!F5="Ragu - ragu",3,IF('Form Responses'!F5="Tidak Setuju",2,1))))</f>
        <v>5</v>
      </c>
      <c r="H14" s="3">
        <f>IF('Form Responses'!G5="Sangat Setuju",5,IF('Form Responses'!G5="Setuju",4,IF('Form Responses'!G5="Ragu - ragu",3,IF('Form Responses'!G5="Tidak Setuju",2,1))))</f>
        <v>5</v>
      </c>
      <c r="I14" s="3">
        <f>IF('Form Responses'!H5="Sangat Setuju",5,IF('Form Responses'!H5="Setuju",4,IF('Form Responses'!H5="Ragu - ragu",3,IF('Form Responses'!H5="Tidak Setuju",2,1))))</f>
        <v>4</v>
      </c>
      <c r="J14" s="3">
        <f>IF('Form Responses'!I5="Sangat Setuju",5,IF('Form Responses'!I5="Setuju",4,IF('Form Responses'!I5="Ragu - ragu",3,IF('Form Responses'!I5="Tidak Setuju",2,1))))</f>
        <v>5</v>
      </c>
      <c r="K14" s="3">
        <f>IF('Form Responses'!J5="Sangat Setuju",5,IF('Form Responses'!J5="Setuju",4,IF('Form Responses'!J5="Ragu - ragu",3,IF('Form Responses'!J5="Tidak Setuju",2,1))))</f>
        <v>5</v>
      </c>
      <c r="L14" s="3">
        <f>IF('Form Responses'!K5="Sangat Setuju",5,IF('Form Responses'!K5="Setuju",4,IF('Form Responses'!K5="Ragu - ragu",3,IF('Form Responses'!K5="Tidak Setuju",2,1))))</f>
        <v>5</v>
      </c>
      <c r="M14" s="3">
        <f>IF('Form Responses'!L5="Sangat Setuju",5,IF('Form Responses'!L5="Setuju",4,IF('Form Responses'!L5="Ragu - ragu",3,IF('Form Responses'!L5="Tidak Setuju",2,1))))</f>
        <v>5</v>
      </c>
      <c r="N14" s="3">
        <f>IF('Form Responses'!M5="Sangat Setuju",5,IF('Form Responses'!M5="Setuju",4,IF('Form Responses'!M5="Ragu - ragu",3,IF('Form Responses'!M5="Tidak Setuju",2,1))))</f>
        <v>1</v>
      </c>
      <c r="O14" s="3">
        <f>IF('Form Responses'!N5="Sangat Setuju",5,IF('Form Responses'!N5="Setuju",4,IF('Form Responses'!N5="Ragu - ragu",3,IF('Form Responses'!N5="Tidak Setuju",2,1))))</f>
        <v>2</v>
      </c>
      <c r="P14" s="3">
        <f>IF('Form Responses'!O5="Sangat Setuju",5,IF('Form Responses'!O5="Setuju",4,IF('Form Responses'!O5="Ragu - ragu",3,IF('Form Responses'!O5="Tidak Setuju",2,1))))</f>
        <v>4</v>
      </c>
      <c r="Q14" s="3">
        <f>IF('Form Responses'!P5="Sangat Setuju",5,IF('Form Responses'!P5="Setuju",4,IF('Form Responses'!P5="Ragu - ragu",3,IF('Form Responses'!P5="Tidak Setuju",2,1))))</f>
        <v>1</v>
      </c>
      <c r="R14" s="3">
        <f>IF('Form Responses'!Q5="Sangat Setuju",5,IF('Form Responses'!Q5="Setuju",4,IF('Form Responses'!Q5="Ragu - ragu",3,IF('Form Responses'!Q5="Tidak Setuju",2,1))))</f>
        <v>4</v>
      </c>
      <c r="S14" s="3">
        <f>IF('Form Responses'!R5="Sangat Setuju",5,IF('Form Responses'!R5="Setuju",4,IF('Form Responses'!R5="Ragu - ragu",3,IF('Form Responses'!R5="Tidak Setuju",2,1))))</f>
        <v>4</v>
      </c>
      <c r="T14" s="3">
        <f>IF('Form Responses'!S5="Sangat Setuju",5,IF('Form Responses'!S5="Setuju",4,IF('Form Responses'!S5="Ragu - ragu",3,IF('Form Responses'!S5="Tidak Setuju",2,1))))</f>
        <v>2</v>
      </c>
      <c r="U14" s="3">
        <f>IF('Form Responses'!T5="Sangat Setuju",5,IF('Form Responses'!T5="Setuju",4,IF('Form Responses'!T5="Ragu - ragu",3,IF('Form Responses'!T5="Tidak Setuju",2,1))))</f>
        <v>2</v>
      </c>
      <c r="V14" s="3">
        <f>IF('Form Responses'!U5="Sangat Setuju",5,IF('Form Responses'!U5="Setuju",4,IF('Form Responses'!U5="Ragu - ragu",3,IF('Form Responses'!U5="Tidak Setuju",2,1))))</f>
        <v>2</v>
      </c>
      <c r="W14" s="3">
        <f>IF('Form Responses'!V5="Sangat Setuju",5,IF('Form Responses'!V5="Setuju",4,IF('Form Responses'!V5="Ragu - ragu",3,IF('Form Responses'!V5="Tidak Setuju",2,1))))</f>
        <v>2</v>
      </c>
      <c r="X14" s="3">
        <f>IF('Form Responses'!W5="Sangat Setuju",5,IF('Form Responses'!W5="Setuju",4,IF('Form Responses'!W5="Ragu - ragu",3,IF('Form Responses'!W5="Tidak Setuju",2,1))))</f>
        <v>2</v>
      </c>
      <c r="Y14" s="3">
        <f>IF('Form Responses'!X5="Sangat Setuju",5,IF('Form Responses'!X5="Setuju",4,IF('Form Responses'!X5="Ragu - ragu",3,IF('Form Responses'!X5="Tidak Setuju",2,1))))</f>
        <v>2</v>
      </c>
      <c r="Z14" s="3">
        <f>IF('Form Responses'!Y5="Sangat Setuju",5,IF('Form Responses'!Y5="Setuju",4,IF('Form Responses'!Y5="Ragu - ragu",3,IF('Form Responses'!Y5="Tidak Setuju",2,1))))</f>
        <v>2</v>
      </c>
      <c r="AA14" s="3">
        <f>IF('Form Responses'!Z5="Sangat Setuju",5,IF('Form Responses'!Z5="Setuju",4,IF('Form Responses'!Z5="Ragu - ragu",3,IF('Form Responses'!Z5="Tidak Setuju",2,1))))</f>
        <v>2</v>
      </c>
      <c r="AB14" s="3">
        <f>IF('Form Responses'!AA5="Sangat Setuju",5,IF('Form Responses'!AA5="Setuju",4,IF('Form Responses'!AA5="Ragu - ragu",3,IF('Form Responses'!AA5="Tidak Setuju",2,1))))</f>
        <v>5</v>
      </c>
      <c r="AC14" s="3">
        <f>IF('Form Responses'!AB5="Sangat Setuju",5,IF('Form Responses'!AB5="Setuju",4,IF('Form Responses'!AB5="Ragu - ragu",3,IF('Form Responses'!AB5="Tidak Setuju",2,1))))</f>
        <v>5</v>
      </c>
      <c r="AD14" s="3">
        <f>IF('Form Responses'!AC5="Sangat Setuju",5,IF('Form Responses'!AC5="Setuju",4,IF('Form Responses'!AC5="Ragu - ragu",3,IF('Form Responses'!AC5="Tidak Setuju",2,1))))</f>
        <v>4</v>
      </c>
      <c r="AE14" s="3">
        <f>IF('Form Responses'!AD5="Sangat Setuju",5,IF('Form Responses'!AD5="Setuju",4,IF('Form Responses'!AD5="Ragu - ragu",3,IF('Form Responses'!AD5="Tidak Setuju",2,1))))</f>
        <v>2</v>
      </c>
      <c r="AF14" s="3">
        <f>IF('Form Responses'!AE5="Sangat Setuju",5,IF('Form Responses'!AE5="Setuju",4,IF('Form Responses'!AE5="Ragu - ragu",3,IF('Form Responses'!AE5="Tidak Setuju",2,1))))</f>
        <v>1</v>
      </c>
      <c r="AG14" s="3">
        <f>IF('Form Responses'!AF5="Sangat Setuju",5,IF('Form Responses'!AF5="Setuju",4,IF('Form Responses'!AF5="Ragu - ragu",3,IF('Form Responses'!AF5="Tidak Setuju",2,1))))</f>
        <v>1</v>
      </c>
      <c r="AH14" s="3">
        <f>IF('Form Responses'!AG5="Sangat Setuju",5,IF('Form Responses'!AG5="Setuju",4,IF('Form Responses'!AG5="Ragu - ragu",3,IF('Form Responses'!AG5="Tidak Setuju",2,1))))</f>
        <v>1</v>
      </c>
      <c r="AI14" s="3">
        <f>IF('Form Responses'!AH5="Sangat Setuju",5,IF('Form Responses'!AH5="Setuju",4,IF('Form Responses'!AH5="Ragu - ragu",3,IF('Form Responses'!AH5="Tidak Setuju",2,1))))</f>
        <v>1</v>
      </c>
      <c r="AJ14" s="3">
        <f>IF('Form Responses'!AI5="Sangat Setuju",5,IF('Form Responses'!AI5="Setuju",4,IF('Form Responses'!AI5="Ragu - ragu",3,IF('Form Responses'!AI5="Tidak Setuju",2,1))))</f>
        <v>1</v>
      </c>
      <c r="AK14" s="3">
        <f>IF('Form Responses'!AJ5="Sangat Setuju",5,IF('Form Responses'!AJ5="Setuju",4,IF('Form Responses'!AJ5="Ragu - ragu",3,IF('Form Responses'!AJ5="Tidak Setuju",2,1))))</f>
        <v>5</v>
      </c>
      <c r="AL14" s="3">
        <f>IF('Form Responses'!AK5="Sangat Setuju",5,IF('Form Responses'!AK5="Setuju",4,IF('Form Responses'!AK5="Ragu - ragu",3,IF('Form Responses'!AK5="Tidak Setuju",2,1))))</f>
        <v>5</v>
      </c>
      <c r="AM14" s="3">
        <f>IF('Form Responses'!AL5="Sangat Setuju",5,IF('Form Responses'!AL5="Setuju",4,IF('Form Responses'!AL5="Ragu - ragu",3,IF('Form Responses'!AL5="Tidak Setuju",2,1))))</f>
        <v>5</v>
      </c>
      <c r="AN14" s="3">
        <f>IF('Form Responses'!AM5="Sangat Setuju",5,IF('Form Responses'!AM5="Setuju",4,IF('Form Responses'!AM5="Ragu - ragu",3,IF('Form Responses'!AM5="Tidak Setuju",2,1))))</f>
        <v>5</v>
      </c>
      <c r="AO14" s="3">
        <f>IF('Form Responses'!AN5="Sangat Setuju",5,IF('Form Responses'!AN5="Setuju",4,IF('Form Responses'!AN5="Ragu - ragu",3,IF('Form Responses'!AN5="Tidak Setuju",2,1))))</f>
        <v>5</v>
      </c>
      <c r="AP14" s="3">
        <f>IF('Form Responses'!AO5="Sangat Setuju",5,IF('Form Responses'!AO5="Setuju",4,IF('Form Responses'!AO5="Ragu - ragu",3,IF('Form Responses'!AO5="Tidak Setuju",2,1))))</f>
        <v>5</v>
      </c>
    </row>
    <row r="15" spans="2:42" ht="13" x14ac:dyDescent="0.3">
      <c r="B15" s="7">
        <v>5</v>
      </c>
      <c r="C15" s="3">
        <f>IF('Form Responses'!B6="Sangat Setuju",5,IF('Form Responses'!B6="Setuju",4,IF('Form Responses'!B6="Ragu - ragu",3,IF('Form Responses'!B6="Tidak Setuju",2,1))))</f>
        <v>4</v>
      </c>
      <c r="D15" s="3">
        <f>IF('Form Responses'!C6="Sangat Setuju",5,IF('Form Responses'!C6="Setuju",4,IF('Form Responses'!C6="Ragu - ragu",3,IF('Form Responses'!C6="Tidak Setuju",2,1))))</f>
        <v>4</v>
      </c>
      <c r="E15" s="3">
        <f>IF('Form Responses'!D6="Sangat Setuju",5,IF('Form Responses'!D6="Setuju",4,IF('Form Responses'!D6="Ragu - ragu",3,IF('Form Responses'!D6="Tidak Setuju",2,1))))</f>
        <v>5</v>
      </c>
      <c r="F15" s="3">
        <f>IF('Form Responses'!E6="Sangat Setuju",5,IF('Form Responses'!E6="Setuju",4,IF('Form Responses'!E6="Ragu - ragu",3,IF('Form Responses'!E6="Tidak Setuju",2,1))))</f>
        <v>5</v>
      </c>
      <c r="G15" s="3">
        <f>IF('Form Responses'!F6="Sangat Setuju",5,IF('Form Responses'!F6="Setuju",4,IF('Form Responses'!F6="Ragu - ragu",3,IF('Form Responses'!F6="Tidak Setuju",2,1))))</f>
        <v>5</v>
      </c>
      <c r="H15" s="3">
        <f>IF('Form Responses'!G6="Sangat Setuju",5,IF('Form Responses'!G6="Setuju",4,IF('Form Responses'!G6="Ragu - ragu",3,IF('Form Responses'!G6="Tidak Setuju",2,1))))</f>
        <v>4</v>
      </c>
      <c r="I15" s="3">
        <f>IF('Form Responses'!H6="Sangat Setuju",5,IF('Form Responses'!H6="Setuju",4,IF('Form Responses'!H6="Ragu - ragu",3,IF('Form Responses'!H6="Tidak Setuju",2,1))))</f>
        <v>4</v>
      </c>
      <c r="J15" s="3">
        <f>IF('Form Responses'!I6="Sangat Setuju",5,IF('Form Responses'!I6="Setuju",4,IF('Form Responses'!I6="Ragu - ragu",3,IF('Form Responses'!I6="Tidak Setuju",2,1))))</f>
        <v>3</v>
      </c>
      <c r="K15" s="3">
        <f>IF('Form Responses'!J6="Sangat Setuju",5,IF('Form Responses'!J6="Setuju",4,IF('Form Responses'!J6="Ragu - ragu",3,IF('Form Responses'!J6="Tidak Setuju",2,1))))</f>
        <v>5</v>
      </c>
      <c r="L15" s="3">
        <f>IF('Form Responses'!K6="Sangat Setuju",5,IF('Form Responses'!K6="Setuju",4,IF('Form Responses'!K6="Ragu - ragu",3,IF('Form Responses'!K6="Tidak Setuju",2,1))))</f>
        <v>4</v>
      </c>
      <c r="M15" s="3">
        <f>IF('Form Responses'!L6="Sangat Setuju",5,IF('Form Responses'!L6="Setuju",4,IF('Form Responses'!L6="Ragu - ragu",3,IF('Form Responses'!L6="Tidak Setuju",2,1))))</f>
        <v>4</v>
      </c>
      <c r="N15" s="3">
        <f>IF('Form Responses'!M6="Sangat Setuju",5,IF('Form Responses'!M6="Setuju",4,IF('Form Responses'!M6="Ragu - ragu",3,IF('Form Responses'!M6="Tidak Setuju",2,1))))</f>
        <v>4</v>
      </c>
      <c r="O15" s="3">
        <f>IF('Form Responses'!N6="Sangat Setuju",5,IF('Form Responses'!N6="Setuju",4,IF('Form Responses'!N6="Ragu - ragu",3,IF('Form Responses'!N6="Tidak Setuju",2,1))))</f>
        <v>4</v>
      </c>
      <c r="P15" s="3">
        <f>IF('Form Responses'!O6="Sangat Setuju",5,IF('Form Responses'!O6="Setuju",4,IF('Form Responses'!O6="Ragu - ragu",3,IF('Form Responses'!O6="Tidak Setuju",2,1))))</f>
        <v>4</v>
      </c>
      <c r="Q15" s="3">
        <f>IF('Form Responses'!P6="Sangat Setuju",5,IF('Form Responses'!P6="Setuju",4,IF('Form Responses'!P6="Ragu - ragu",3,IF('Form Responses'!P6="Tidak Setuju",2,1))))</f>
        <v>4</v>
      </c>
      <c r="R15" s="3">
        <f>IF('Form Responses'!Q6="Sangat Setuju",5,IF('Form Responses'!Q6="Setuju",4,IF('Form Responses'!Q6="Ragu - ragu",3,IF('Form Responses'!Q6="Tidak Setuju",2,1))))</f>
        <v>4</v>
      </c>
      <c r="S15" s="3">
        <f>IF('Form Responses'!R6="Sangat Setuju",5,IF('Form Responses'!R6="Setuju",4,IF('Form Responses'!R6="Ragu - ragu",3,IF('Form Responses'!R6="Tidak Setuju",2,1))))</f>
        <v>4</v>
      </c>
      <c r="T15" s="3">
        <f>IF('Form Responses'!S6="Sangat Setuju",5,IF('Form Responses'!S6="Setuju",4,IF('Form Responses'!S6="Ragu - ragu",3,IF('Form Responses'!S6="Tidak Setuju",2,1))))</f>
        <v>4</v>
      </c>
      <c r="U15" s="3">
        <f>IF('Form Responses'!T6="Sangat Setuju",5,IF('Form Responses'!T6="Setuju",4,IF('Form Responses'!T6="Ragu - ragu",3,IF('Form Responses'!T6="Tidak Setuju",2,1))))</f>
        <v>4</v>
      </c>
      <c r="V15" s="3">
        <f>IF('Form Responses'!U6="Sangat Setuju",5,IF('Form Responses'!U6="Setuju",4,IF('Form Responses'!U6="Ragu - ragu",3,IF('Form Responses'!U6="Tidak Setuju",2,1))))</f>
        <v>4</v>
      </c>
      <c r="W15" s="3">
        <f>IF('Form Responses'!V6="Sangat Setuju",5,IF('Form Responses'!V6="Setuju",4,IF('Form Responses'!V6="Ragu - ragu",3,IF('Form Responses'!V6="Tidak Setuju",2,1))))</f>
        <v>4</v>
      </c>
      <c r="X15" s="3">
        <f>IF('Form Responses'!W6="Sangat Setuju",5,IF('Form Responses'!W6="Setuju",4,IF('Form Responses'!W6="Ragu - ragu",3,IF('Form Responses'!W6="Tidak Setuju",2,1))))</f>
        <v>2</v>
      </c>
      <c r="Y15" s="3">
        <f>IF('Form Responses'!X6="Sangat Setuju",5,IF('Form Responses'!X6="Setuju",4,IF('Form Responses'!X6="Ragu - ragu",3,IF('Form Responses'!X6="Tidak Setuju",2,1))))</f>
        <v>4</v>
      </c>
      <c r="Z15" s="3">
        <f>IF('Form Responses'!Y6="Sangat Setuju",5,IF('Form Responses'!Y6="Setuju",4,IF('Form Responses'!Y6="Ragu - ragu",3,IF('Form Responses'!Y6="Tidak Setuju",2,1))))</f>
        <v>4</v>
      </c>
      <c r="AA15" s="3">
        <f>IF('Form Responses'!Z6="Sangat Setuju",5,IF('Form Responses'!Z6="Setuju",4,IF('Form Responses'!Z6="Ragu - ragu",3,IF('Form Responses'!Z6="Tidak Setuju",2,1))))</f>
        <v>4</v>
      </c>
      <c r="AB15" s="3">
        <f>IF('Form Responses'!AA6="Sangat Setuju",5,IF('Form Responses'!AA6="Setuju",4,IF('Form Responses'!AA6="Ragu - ragu",3,IF('Form Responses'!AA6="Tidak Setuju",2,1))))</f>
        <v>4</v>
      </c>
      <c r="AC15" s="3">
        <f>IF('Form Responses'!AB6="Sangat Setuju",5,IF('Form Responses'!AB6="Setuju",4,IF('Form Responses'!AB6="Ragu - ragu",3,IF('Form Responses'!AB6="Tidak Setuju",2,1))))</f>
        <v>4</v>
      </c>
      <c r="AD15" s="3">
        <f>IF('Form Responses'!AC6="Sangat Setuju",5,IF('Form Responses'!AC6="Setuju",4,IF('Form Responses'!AC6="Ragu - ragu",3,IF('Form Responses'!AC6="Tidak Setuju",2,1))))</f>
        <v>4</v>
      </c>
      <c r="AE15" s="3">
        <f>IF('Form Responses'!AD6="Sangat Setuju",5,IF('Form Responses'!AD6="Setuju",4,IF('Form Responses'!AD6="Ragu - ragu",3,IF('Form Responses'!AD6="Tidak Setuju",2,1))))</f>
        <v>4</v>
      </c>
      <c r="AF15" s="3">
        <f>IF('Form Responses'!AE6="Sangat Setuju",5,IF('Form Responses'!AE6="Setuju",4,IF('Form Responses'!AE6="Ragu - ragu",3,IF('Form Responses'!AE6="Tidak Setuju",2,1))))</f>
        <v>4</v>
      </c>
      <c r="AG15" s="3">
        <f>IF('Form Responses'!AF6="Sangat Setuju",5,IF('Form Responses'!AF6="Setuju",4,IF('Form Responses'!AF6="Ragu - ragu",3,IF('Form Responses'!AF6="Tidak Setuju",2,1))))</f>
        <v>4</v>
      </c>
      <c r="AH15" s="3">
        <f>IF('Form Responses'!AG6="Sangat Setuju",5,IF('Form Responses'!AG6="Setuju",4,IF('Form Responses'!AG6="Ragu - ragu",3,IF('Form Responses'!AG6="Tidak Setuju",2,1))))</f>
        <v>4</v>
      </c>
      <c r="AI15" s="3">
        <f>IF('Form Responses'!AH6="Sangat Setuju",5,IF('Form Responses'!AH6="Setuju",4,IF('Form Responses'!AH6="Ragu - ragu",3,IF('Form Responses'!AH6="Tidak Setuju",2,1))))</f>
        <v>4</v>
      </c>
      <c r="AJ15" s="3">
        <f>IF('Form Responses'!AI6="Sangat Setuju",5,IF('Form Responses'!AI6="Setuju",4,IF('Form Responses'!AI6="Ragu - ragu",3,IF('Form Responses'!AI6="Tidak Setuju",2,1))))</f>
        <v>4</v>
      </c>
      <c r="AK15" s="3">
        <f>IF('Form Responses'!AJ6="Sangat Setuju",5,IF('Form Responses'!AJ6="Setuju",4,IF('Form Responses'!AJ6="Ragu - ragu",3,IF('Form Responses'!AJ6="Tidak Setuju",2,1))))</f>
        <v>4</v>
      </c>
      <c r="AL15" s="3">
        <f>IF('Form Responses'!AK6="Sangat Setuju",5,IF('Form Responses'!AK6="Setuju",4,IF('Form Responses'!AK6="Ragu - ragu",3,IF('Form Responses'!AK6="Tidak Setuju",2,1))))</f>
        <v>4</v>
      </c>
      <c r="AM15" s="3">
        <f>IF('Form Responses'!AL6="Sangat Setuju",5,IF('Form Responses'!AL6="Setuju",4,IF('Form Responses'!AL6="Ragu - ragu",3,IF('Form Responses'!AL6="Tidak Setuju",2,1))))</f>
        <v>4</v>
      </c>
      <c r="AN15" s="3">
        <f>IF('Form Responses'!AM6="Sangat Setuju",5,IF('Form Responses'!AM6="Setuju",4,IF('Form Responses'!AM6="Ragu - ragu",3,IF('Form Responses'!AM6="Tidak Setuju",2,1))))</f>
        <v>4</v>
      </c>
      <c r="AO15" s="3">
        <f>IF('Form Responses'!AN6="Sangat Setuju",5,IF('Form Responses'!AN6="Setuju",4,IF('Form Responses'!AN6="Ragu - ragu",3,IF('Form Responses'!AN6="Tidak Setuju",2,1))))</f>
        <v>4</v>
      </c>
      <c r="AP15" s="3">
        <f>IF('Form Responses'!AO6="Sangat Setuju",5,IF('Form Responses'!AO6="Setuju",4,IF('Form Responses'!AO6="Ragu - ragu",3,IF('Form Responses'!AO6="Tidak Setuju",2,1))))</f>
        <v>4</v>
      </c>
    </row>
    <row r="16" spans="2:42" ht="13" x14ac:dyDescent="0.3">
      <c r="B16" s="7">
        <v>6</v>
      </c>
      <c r="C16" s="3">
        <f>IF('Form Responses'!B7="Sangat Setuju",5,IF('Form Responses'!B7="Setuju",4,IF('Form Responses'!B7="Ragu - ragu",3,IF('Form Responses'!B7="Tidak Setuju",2,1))))</f>
        <v>4</v>
      </c>
      <c r="D16" s="3">
        <f>IF('Form Responses'!C7="Sangat Setuju",5,IF('Form Responses'!C7="Setuju",4,IF('Form Responses'!C7="Ragu - ragu",3,IF('Form Responses'!C7="Tidak Setuju",2,1))))</f>
        <v>4</v>
      </c>
      <c r="E16" s="3">
        <f>IF('Form Responses'!D7="Sangat Setuju",5,IF('Form Responses'!D7="Setuju",4,IF('Form Responses'!D7="Ragu - ragu",3,IF('Form Responses'!D7="Tidak Setuju",2,1))))</f>
        <v>4</v>
      </c>
      <c r="F16" s="3">
        <f>IF('Form Responses'!E7="Sangat Setuju",5,IF('Form Responses'!E7="Setuju",4,IF('Form Responses'!E7="Ragu - ragu",3,IF('Form Responses'!E7="Tidak Setuju",2,1))))</f>
        <v>4</v>
      </c>
      <c r="G16" s="3">
        <f>IF('Form Responses'!F7="Sangat Setuju",5,IF('Form Responses'!F7="Setuju",4,IF('Form Responses'!F7="Ragu - ragu",3,IF('Form Responses'!F7="Tidak Setuju",2,1))))</f>
        <v>4</v>
      </c>
      <c r="H16" s="3">
        <f>IF('Form Responses'!G7="Sangat Setuju",5,IF('Form Responses'!G7="Setuju",4,IF('Form Responses'!G7="Ragu - ragu",3,IF('Form Responses'!G7="Tidak Setuju",2,1))))</f>
        <v>2</v>
      </c>
      <c r="I16" s="3">
        <f>IF('Form Responses'!H7="Sangat Setuju",5,IF('Form Responses'!H7="Setuju",4,IF('Form Responses'!H7="Ragu - ragu",3,IF('Form Responses'!H7="Tidak Setuju",2,1))))</f>
        <v>4</v>
      </c>
      <c r="J16" s="3">
        <f>IF('Form Responses'!I7="Sangat Setuju",5,IF('Form Responses'!I7="Setuju",4,IF('Form Responses'!I7="Ragu - ragu",3,IF('Form Responses'!I7="Tidak Setuju",2,1))))</f>
        <v>4</v>
      </c>
      <c r="K16" s="3">
        <f>IF('Form Responses'!J7="Sangat Setuju",5,IF('Form Responses'!J7="Setuju",4,IF('Form Responses'!J7="Ragu - ragu",3,IF('Form Responses'!J7="Tidak Setuju",2,1))))</f>
        <v>4</v>
      </c>
      <c r="L16" s="3">
        <f>IF('Form Responses'!K7="Sangat Setuju",5,IF('Form Responses'!K7="Setuju",4,IF('Form Responses'!K7="Ragu - ragu",3,IF('Form Responses'!K7="Tidak Setuju",2,1))))</f>
        <v>4</v>
      </c>
      <c r="M16" s="3">
        <f>IF('Form Responses'!L7="Sangat Setuju",5,IF('Form Responses'!L7="Setuju",4,IF('Form Responses'!L7="Ragu - ragu",3,IF('Form Responses'!L7="Tidak Setuju",2,1))))</f>
        <v>4</v>
      </c>
      <c r="N16" s="3">
        <f>IF('Form Responses'!M7="Sangat Setuju",5,IF('Form Responses'!M7="Setuju",4,IF('Form Responses'!M7="Ragu - ragu",3,IF('Form Responses'!M7="Tidak Setuju",2,1))))</f>
        <v>5</v>
      </c>
      <c r="O16" s="3">
        <f>IF('Form Responses'!N7="Sangat Setuju",5,IF('Form Responses'!N7="Setuju",4,IF('Form Responses'!N7="Ragu - ragu",3,IF('Form Responses'!N7="Tidak Setuju",2,1))))</f>
        <v>4</v>
      </c>
      <c r="P16" s="3">
        <f>IF('Form Responses'!O7="Sangat Setuju",5,IF('Form Responses'!O7="Setuju",4,IF('Form Responses'!O7="Ragu - ragu",3,IF('Form Responses'!O7="Tidak Setuju",2,1))))</f>
        <v>4</v>
      </c>
      <c r="Q16" s="3">
        <f>IF('Form Responses'!P7="Sangat Setuju",5,IF('Form Responses'!P7="Setuju",4,IF('Form Responses'!P7="Ragu - ragu",3,IF('Form Responses'!P7="Tidak Setuju",2,1))))</f>
        <v>5</v>
      </c>
      <c r="R16" s="3">
        <f>IF('Form Responses'!Q7="Sangat Setuju",5,IF('Form Responses'!Q7="Setuju",4,IF('Form Responses'!Q7="Ragu - ragu",3,IF('Form Responses'!Q7="Tidak Setuju",2,1))))</f>
        <v>4</v>
      </c>
      <c r="S16" s="3">
        <f>IF('Form Responses'!R7="Sangat Setuju",5,IF('Form Responses'!R7="Setuju",4,IF('Form Responses'!R7="Ragu - ragu",3,IF('Form Responses'!R7="Tidak Setuju",2,1))))</f>
        <v>5</v>
      </c>
      <c r="T16" s="3">
        <f>IF('Form Responses'!S7="Sangat Setuju",5,IF('Form Responses'!S7="Setuju",4,IF('Form Responses'!S7="Ragu - ragu",3,IF('Form Responses'!S7="Tidak Setuju",2,1))))</f>
        <v>4</v>
      </c>
      <c r="U16" s="3">
        <f>IF('Form Responses'!T7="Sangat Setuju",5,IF('Form Responses'!T7="Setuju",4,IF('Form Responses'!T7="Ragu - ragu",3,IF('Form Responses'!T7="Tidak Setuju",2,1))))</f>
        <v>4</v>
      </c>
      <c r="V16" s="3">
        <f>IF('Form Responses'!U7="Sangat Setuju",5,IF('Form Responses'!U7="Setuju",4,IF('Form Responses'!U7="Ragu - ragu",3,IF('Form Responses'!U7="Tidak Setuju",2,1))))</f>
        <v>4</v>
      </c>
      <c r="W16" s="3">
        <f>IF('Form Responses'!V7="Sangat Setuju",5,IF('Form Responses'!V7="Setuju",4,IF('Form Responses'!V7="Ragu - ragu",3,IF('Form Responses'!V7="Tidak Setuju",2,1))))</f>
        <v>4</v>
      </c>
      <c r="X16" s="3">
        <f>IF('Form Responses'!W7="Sangat Setuju",5,IF('Form Responses'!W7="Setuju",4,IF('Form Responses'!W7="Ragu - ragu",3,IF('Form Responses'!W7="Tidak Setuju",2,1))))</f>
        <v>2</v>
      </c>
      <c r="Y16" s="3">
        <f>IF('Form Responses'!X7="Sangat Setuju",5,IF('Form Responses'!X7="Setuju",4,IF('Form Responses'!X7="Ragu - ragu",3,IF('Form Responses'!X7="Tidak Setuju",2,1))))</f>
        <v>4</v>
      </c>
      <c r="Z16" s="3">
        <f>IF('Form Responses'!Y7="Sangat Setuju",5,IF('Form Responses'!Y7="Setuju",4,IF('Form Responses'!Y7="Ragu - ragu",3,IF('Form Responses'!Y7="Tidak Setuju",2,1))))</f>
        <v>4</v>
      </c>
      <c r="AA16" s="3">
        <f>IF('Form Responses'!Z7="Sangat Setuju",5,IF('Form Responses'!Z7="Setuju",4,IF('Form Responses'!Z7="Ragu - ragu",3,IF('Form Responses'!Z7="Tidak Setuju",2,1))))</f>
        <v>4</v>
      </c>
      <c r="AB16" s="3">
        <f>IF('Form Responses'!AA7="Sangat Setuju",5,IF('Form Responses'!AA7="Setuju",4,IF('Form Responses'!AA7="Ragu - ragu",3,IF('Form Responses'!AA7="Tidak Setuju",2,1))))</f>
        <v>5</v>
      </c>
      <c r="AC16" s="3">
        <f>IF('Form Responses'!AB7="Sangat Setuju",5,IF('Form Responses'!AB7="Setuju",4,IF('Form Responses'!AB7="Ragu - ragu",3,IF('Form Responses'!AB7="Tidak Setuju",2,1))))</f>
        <v>4</v>
      </c>
      <c r="AD16" s="3">
        <f>IF('Form Responses'!AC7="Sangat Setuju",5,IF('Form Responses'!AC7="Setuju",4,IF('Form Responses'!AC7="Ragu - ragu",3,IF('Form Responses'!AC7="Tidak Setuju",2,1))))</f>
        <v>4</v>
      </c>
      <c r="AE16" s="3">
        <f>IF('Form Responses'!AD7="Sangat Setuju",5,IF('Form Responses'!AD7="Setuju",4,IF('Form Responses'!AD7="Ragu - ragu",3,IF('Form Responses'!AD7="Tidak Setuju",2,1))))</f>
        <v>4</v>
      </c>
      <c r="AF16" s="3">
        <f>IF('Form Responses'!AE7="Sangat Setuju",5,IF('Form Responses'!AE7="Setuju",4,IF('Form Responses'!AE7="Ragu - ragu",3,IF('Form Responses'!AE7="Tidak Setuju",2,1))))</f>
        <v>4</v>
      </c>
      <c r="AG16" s="3">
        <f>IF('Form Responses'!AF7="Sangat Setuju",5,IF('Form Responses'!AF7="Setuju",4,IF('Form Responses'!AF7="Ragu - ragu",3,IF('Form Responses'!AF7="Tidak Setuju",2,1))))</f>
        <v>4</v>
      </c>
      <c r="AH16" s="3">
        <f>IF('Form Responses'!AG7="Sangat Setuju",5,IF('Form Responses'!AG7="Setuju",4,IF('Form Responses'!AG7="Ragu - ragu",3,IF('Form Responses'!AG7="Tidak Setuju",2,1))))</f>
        <v>4</v>
      </c>
      <c r="AI16" s="3">
        <f>IF('Form Responses'!AH7="Sangat Setuju",5,IF('Form Responses'!AH7="Setuju",4,IF('Form Responses'!AH7="Ragu - ragu",3,IF('Form Responses'!AH7="Tidak Setuju",2,1))))</f>
        <v>4</v>
      </c>
      <c r="AJ16" s="3">
        <f>IF('Form Responses'!AI7="Sangat Setuju",5,IF('Form Responses'!AI7="Setuju",4,IF('Form Responses'!AI7="Ragu - ragu",3,IF('Form Responses'!AI7="Tidak Setuju",2,1))))</f>
        <v>4</v>
      </c>
      <c r="AK16" s="3">
        <f>IF('Form Responses'!AJ7="Sangat Setuju",5,IF('Form Responses'!AJ7="Setuju",4,IF('Form Responses'!AJ7="Ragu - ragu",3,IF('Form Responses'!AJ7="Tidak Setuju",2,1))))</f>
        <v>4</v>
      </c>
      <c r="AL16" s="3">
        <f>IF('Form Responses'!AK7="Sangat Setuju",5,IF('Form Responses'!AK7="Setuju",4,IF('Form Responses'!AK7="Ragu - ragu",3,IF('Form Responses'!AK7="Tidak Setuju",2,1))))</f>
        <v>4</v>
      </c>
      <c r="AM16" s="3">
        <f>IF('Form Responses'!AL7="Sangat Setuju",5,IF('Form Responses'!AL7="Setuju",4,IF('Form Responses'!AL7="Ragu - ragu",3,IF('Form Responses'!AL7="Tidak Setuju",2,1))))</f>
        <v>4</v>
      </c>
      <c r="AN16" s="3">
        <f>IF('Form Responses'!AM7="Sangat Setuju",5,IF('Form Responses'!AM7="Setuju",4,IF('Form Responses'!AM7="Ragu - ragu",3,IF('Form Responses'!AM7="Tidak Setuju",2,1))))</f>
        <v>4</v>
      </c>
      <c r="AO16" s="3">
        <f>IF('Form Responses'!AN7="Sangat Setuju",5,IF('Form Responses'!AN7="Setuju",4,IF('Form Responses'!AN7="Ragu - ragu",3,IF('Form Responses'!AN7="Tidak Setuju",2,1))))</f>
        <v>4</v>
      </c>
      <c r="AP16" s="3">
        <f>IF('Form Responses'!AO7="Sangat Setuju",5,IF('Form Responses'!AO7="Setuju",4,IF('Form Responses'!AO7="Ragu - ragu",3,IF('Form Responses'!AO7="Tidak Setuju",2,1))))</f>
        <v>4</v>
      </c>
    </row>
    <row r="17" spans="2:42" ht="13" x14ac:dyDescent="0.3">
      <c r="B17" s="7">
        <v>7</v>
      </c>
      <c r="C17" s="3">
        <f>IF('Form Responses'!B8="Sangat Setuju",5,IF('Form Responses'!B8="Setuju",4,IF('Form Responses'!B8="Ragu - ragu",3,IF('Form Responses'!B8="Tidak Setuju",2,1))))</f>
        <v>5</v>
      </c>
      <c r="D17" s="3">
        <f>IF('Form Responses'!C8="Sangat Setuju",5,IF('Form Responses'!C8="Setuju",4,IF('Form Responses'!C8="Ragu - ragu",3,IF('Form Responses'!C8="Tidak Setuju",2,1))))</f>
        <v>5</v>
      </c>
      <c r="E17" s="3">
        <f>IF('Form Responses'!D8="Sangat Setuju",5,IF('Form Responses'!D8="Setuju",4,IF('Form Responses'!D8="Ragu - ragu",3,IF('Form Responses'!D8="Tidak Setuju",2,1))))</f>
        <v>4</v>
      </c>
      <c r="F17" s="3">
        <f>IF('Form Responses'!E8="Sangat Setuju",5,IF('Form Responses'!E8="Setuju",4,IF('Form Responses'!E8="Ragu - ragu",3,IF('Form Responses'!E8="Tidak Setuju",2,1))))</f>
        <v>4</v>
      </c>
      <c r="G17" s="3">
        <f>IF('Form Responses'!F8="Sangat Setuju",5,IF('Form Responses'!F8="Setuju",4,IF('Form Responses'!F8="Ragu - ragu",3,IF('Form Responses'!F8="Tidak Setuju",2,1))))</f>
        <v>4</v>
      </c>
      <c r="H17" s="3">
        <f>IF('Form Responses'!G8="Sangat Setuju",5,IF('Form Responses'!G8="Setuju",4,IF('Form Responses'!G8="Ragu - ragu",3,IF('Form Responses'!G8="Tidak Setuju",2,1))))</f>
        <v>5</v>
      </c>
      <c r="I17" s="3">
        <f>IF('Form Responses'!H8="Sangat Setuju",5,IF('Form Responses'!H8="Setuju",4,IF('Form Responses'!H8="Ragu - ragu",3,IF('Form Responses'!H8="Tidak Setuju",2,1))))</f>
        <v>5</v>
      </c>
      <c r="J17" s="3">
        <f>IF('Form Responses'!I8="Sangat Setuju",5,IF('Form Responses'!I8="Setuju",4,IF('Form Responses'!I8="Ragu - ragu",3,IF('Form Responses'!I8="Tidak Setuju",2,1))))</f>
        <v>4</v>
      </c>
      <c r="K17" s="3">
        <f>IF('Form Responses'!J8="Sangat Setuju",5,IF('Form Responses'!J8="Setuju",4,IF('Form Responses'!J8="Ragu - ragu",3,IF('Form Responses'!J8="Tidak Setuju",2,1))))</f>
        <v>4</v>
      </c>
      <c r="L17" s="3">
        <f>IF('Form Responses'!K8="Sangat Setuju",5,IF('Form Responses'!K8="Setuju",4,IF('Form Responses'!K8="Ragu - ragu",3,IF('Form Responses'!K8="Tidak Setuju",2,1))))</f>
        <v>4</v>
      </c>
      <c r="M17" s="3">
        <f>IF('Form Responses'!L8="Sangat Setuju",5,IF('Form Responses'!L8="Setuju",4,IF('Form Responses'!L8="Ragu - ragu",3,IF('Form Responses'!L8="Tidak Setuju",2,1))))</f>
        <v>4</v>
      </c>
      <c r="N17" s="3">
        <f>IF('Form Responses'!M8="Sangat Setuju",5,IF('Form Responses'!M8="Setuju",4,IF('Form Responses'!M8="Ragu - ragu",3,IF('Form Responses'!M8="Tidak Setuju",2,1))))</f>
        <v>4</v>
      </c>
      <c r="O17" s="3">
        <f>IF('Form Responses'!N8="Sangat Setuju",5,IF('Form Responses'!N8="Setuju",4,IF('Form Responses'!N8="Ragu - ragu",3,IF('Form Responses'!N8="Tidak Setuju",2,1))))</f>
        <v>4</v>
      </c>
      <c r="P17" s="3">
        <f>IF('Form Responses'!O8="Sangat Setuju",5,IF('Form Responses'!O8="Setuju",4,IF('Form Responses'!O8="Ragu - ragu",3,IF('Form Responses'!O8="Tidak Setuju",2,1))))</f>
        <v>4</v>
      </c>
      <c r="Q17" s="3">
        <f>IF('Form Responses'!P8="Sangat Setuju",5,IF('Form Responses'!P8="Setuju",4,IF('Form Responses'!P8="Ragu - ragu",3,IF('Form Responses'!P8="Tidak Setuju",2,1))))</f>
        <v>4</v>
      </c>
      <c r="R17" s="3">
        <f>IF('Form Responses'!Q8="Sangat Setuju",5,IF('Form Responses'!Q8="Setuju",4,IF('Form Responses'!Q8="Ragu - ragu",3,IF('Form Responses'!Q8="Tidak Setuju",2,1))))</f>
        <v>4</v>
      </c>
      <c r="S17" s="3">
        <f>IF('Form Responses'!R8="Sangat Setuju",5,IF('Form Responses'!R8="Setuju",4,IF('Form Responses'!R8="Ragu - ragu",3,IF('Form Responses'!R8="Tidak Setuju",2,1))))</f>
        <v>5</v>
      </c>
      <c r="T17" s="3">
        <f>IF('Form Responses'!S8="Sangat Setuju",5,IF('Form Responses'!S8="Setuju",4,IF('Form Responses'!S8="Ragu - ragu",3,IF('Form Responses'!S8="Tidak Setuju",2,1))))</f>
        <v>4</v>
      </c>
      <c r="U17" s="3">
        <f>IF('Form Responses'!T8="Sangat Setuju",5,IF('Form Responses'!T8="Setuju",4,IF('Form Responses'!T8="Ragu - ragu",3,IF('Form Responses'!T8="Tidak Setuju",2,1))))</f>
        <v>4</v>
      </c>
      <c r="V17" s="3">
        <f>IF('Form Responses'!U8="Sangat Setuju",5,IF('Form Responses'!U8="Setuju",4,IF('Form Responses'!U8="Ragu - ragu",3,IF('Form Responses'!U8="Tidak Setuju",2,1))))</f>
        <v>4</v>
      </c>
      <c r="W17" s="3">
        <f>IF('Form Responses'!V8="Sangat Setuju",5,IF('Form Responses'!V8="Setuju",4,IF('Form Responses'!V8="Ragu - ragu",3,IF('Form Responses'!V8="Tidak Setuju",2,1))))</f>
        <v>4</v>
      </c>
      <c r="X17" s="3">
        <f>IF('Form Responses'!W8="Sangat Setuju",5,IF('Form Responses'!W8="Setuju",4,IF('Form Responses'!W8="Ragu - ragu",3,IF('Form Responses'!W8="Tidak Setuju",2,1))))</f>
        <v>4</v>
      </c>
      <c r="Y17" s="3">
        <f>IF('Form Responses'!X8="Sangat Setuju",5,IF('Form Responses'!X8="Setuju",4,IF('Form Responses'!X8="Ragu - ragu",3,IF('Form Responses'!X8="Tidak Setuju",2,1))))</f>
        <v>5</v>
      </c>
      <c r="Z17" s="3">
        <f>IF('Form Responses'!Y8="Sangat Setuju",5,IF('Form Responses'!Y8="Setuju",4,IF('Form Responses'!Y8="Ragu - ragu",3,IF('Form Responses'!Y8="Tidak Setuju",2,1))))</f>
        <v>5</v>
      </c>
      <c r="AA17" s="3">
        <f>IF('Form Responses'!Z8="Sangat Setuju",5,IF('Form Responses'!Z8="Setuju",4,IF('Form Responses'!Z8="Ragu - ragu",3,IF('Form Responses'!Z8="Tidak Setuju",2,1))))</f>
        <v>5</v>
      </c>
      <c r="AB17" s="3">
        <f>IF('Form Responses'!AA8="Sangat Setuju",5,IF('Form Responses'!AA8="Setuju",4,IF('Form Responses'!AA8="Ragu - ragu",3,IF('Form Responses'!AA8="Tidak Setuju",2,1))))</f>
        <v>5</v>
      </c>
      <c r="AC17" s="3">
        <f>IF('Form Responses'!AB8="Sangat Setuju",5,IF('Form Responses'!AB8="Setuju",4,IF('Form Responses'!AB8="Ragu - ragu",3,IF('Form Responses'!AB8="Tidak Setuju",2,1))))</f>
        <v>5</v>
      </c>
      <c r="AD17" s="3">
        <f>IF('Form Responses'!AC8="Sangat Setuju",5,IF('Form Responses'!AC8="Setuju",4,IF('Form Responses'!AC8="Ragu - ragu",3,IF('Form Responses'!AC8="Tidak Setuju",2,1))))</f>
        <v>5</v>
      </c>
      <c r="AE17" s="3">
        <f>IF('Form Responses'!AD8="Sangat Setuju",5,IF('Form Responses'!AD8="Setuju",4,IF('Form Responses'!AD8="Ragu - ragu",3,IF('Form Responses'!AD8="Tidak Setuju",2,1))))</f>
        <v>5</v>
      </c>
      <c r="AF17" s="3">
        <f>IF('Form Responses'!AE8="Sangat Setuju",5,IF('Form Responses'!AE8="Setuju",4,IF('Form Responses'!AE8="Ragu - ragu",3,IF('Form Responses'!AE8="Tidak Setuju",2,1))))</f>
        <v>5</v>
      </c>
      <c r="AG17" s="3">
        <f>IF('Form Responses'!AF8="Sangat Setuju",5,IF('Form Responses'!AF8="Setuju",4,IF('Form Responses'!AF8="Ragu - ragu",3,IF('Form Responses'!AF8="Tidak Setuju",2,1))))</f>
        <v>5</v>
      </c>
      <c r="AH17" s="3">
        <f>IF('Form Responses'!AG8="Sangat Setuju",5,IF('Form Responses'!AG8="Setuju",4,IF('Form Responses'!AG8="Ragu - ragu",3,IF('Form Responses'!AG8="Tidak Setuju",2,1))))</f>
        <v>5</v>
      </c>
      <c r="AI17" s="3">
        <f>IF('Form Responses'!AH8="Sangat Setuju",5,IF('Form Responses'!AH8="Setuju",4,IF('Form Responses'!AH8="Ragu - ragu",3,IF('Form Responses'!AH8="Tidak Setuju",2,1))))</f>
        <v>5</v>
      </c>
      <c r="AJ17" s="3">
        <f>IF('Form Responses'!AI8="Sangat Setuju",5,IF('Form Responses'!AI8="Setuju",4,IF('Form Responses'!AI8="Ragu - ragu",3,IF('Form Responses'!AI8="Tidak Setuju",2,1))))</f>
        <v>5</v>
      </c>
      <c r="AK17" s="3">
        <f>IF('Form Responses'!AJ8="Sangat Setuju",5,IF('Form Responses'!AJ8="Setuju",4,IF('Form Responses'!AJ8="Ragu - ragu",3,IF('Form Responses'!AJ8="Tidak Setuju",2,1))))</f>
        <v>5</v>
      </c>
      <c r="AL17" s="3">
        <f>IF('Form Responses'!AK8="Sangat Setuju",5,IF('Form Responses'!AK8="Setuju",4,IF('Form Responses'!AK8="Ragu - ragu",3,IF('Form Responses'!AK8="Tidak Setuju",2,1))))</f>
        <v>5</v>
      </c>
      <c r="AM17" s="3">
        <f>IF('Form Responses'!AL8="Sangat Setuju",5,IF('Form Responses'!AL8="Setuju",4,IF('Form Responses'!AL8="Ragu - ragu",3,IF('Form Responses'!AL8="Tidak Setuju",2,1))))</f>
        <v>5</v>
      </c>
      <c r="AN17" s="3">
        <f>IF('Form Responses'!AM8="Sangat Setuju",5,IF('Form Responses'!AM8="Setuju",4,IF('Form Responses'!AM8="Ragu - ragu",3,IF('Form Responses'!AM8="Tidak Setuju",2,1))))</f>
        <v>4</v>
      </c>
      <c r="AO17" s="3">
        <f>IF('Form Responses'!AN8="Sangat Setuju",5,IF('Form Responses'!AN8="Setuju",4,IF('Form Responses'!AN8="Ragu - ragu",3,IF('Form Responses'!AN8="Tidak Setuju",2,1))))</f>
        <v>4</v>
      </c>
      <c r="AP17" s="3">
        <f>IF('Form Responses'!AO8="Sangat Setuju",5,IF('Form Responses'!AO8="Setuju",4,IF('Form Responses'!AO8="Ragu - ragu",3,IF('Form Responses'!AO8="Tidak Setuju",2,1))))</f>
        <v>4</v>
      </c>
    </row>
    <row r="18" spans="2:42" ht="13" x14ac:dyDescent="0.3">
      <c r="B18" s="7">
        <v>8</v>
      </c>
      <c r="C18" s="3">
        <f>IF('Form Responses'!B9="Sangat Setuju",5,IF('Form Responses'!B9="Setuju",4,IF('Form Responses'!B9="Ragu - ragu",3,IF('Form Responses'!B9="Tidak Setuju",2,1))))</f>
        <v>4</v>
      </c>
      <c r="D18" s="3">
        <f>IF('Form Responses'!C9="Sangat Setuju",5,IF('Form Responses'!C9="Setuju",4,IF('Form Responses'!C9="Ragu - ragu",3,IF('Form Responses'!C9="Tidak Setuju",2,1))))</f>
        <v>5</v>
      </c>
      <c r="E18" s="3">
        <f>IF('Form Responses'!D9="Sangat Setuju",5,IF('Form Responses'!D9="Setuju",4,IF('Form Responses'!D9="Ragu - ragu",3,IF('Form Responses'!D9="Tidak Setuju",2,1))))</f>
        <v>5</v>
      </c>
      <c r="F18" s="3">
        <f>IF('Form Responses'!E9="Sangat Setuju",5,IF('Form Responses'!E9="Setuju",4,IF('Form Responses'!E9="Ragu - ragu",3,IF('Form Responses'!E9="Tidak Setuju",2,1))))</f>
        <v>5</v>
      </c>
      <c r="G18" s="3">
        <f>IF('Form Responses'!F9="Sangat Setuju",5,IF('Form Responses'!F9="Setuju",4,IF('Form Responses'!F9="Ragu - ragu",3,IF('Form Responses'!F9="Tidak Setuju",2,1))))</f>
        <v>5</v>
      </c>
      <c r="H18" s="3">
        <f>IF('Form Responses'!G9="Sangat Setuju",5,IF('Form Responses'!G9="Setuju",4,IF('Form Responses'!G9="Ragu - ragu",3,IF('Form Responses'!G9="Tidak Setuju",2,1))))</f>
        <v>5</v>
      </c>
      <c r="I18" s="3">
        <f>IF('Form Responses'!H9="Sangat Setuju",5,IF('Form Responses'!H9="Setuju",4,IF('Form Responses'!H9="Ragu - ragu",3,IF('Form Responses'!H9="Tidak Setuju",2,1))))</f>
        <v>4</v>
      </c>
      <c r="J18" s="3">
        <f>IF('Form Responses'!I9="Sangat Setuju",5,IF('Form Responses'!I9="Setuju",4,IF('Form Responses'!I9="Ragu - ragu",3,IF('Form Responses'!I9="Tidak Setuju",2,1))))</f>
        <v>5</v>
      </c>
      <c r="K18" s="3">
        <f>IF('Form Responses'!J9="Sangat Setuju",5,IF('Form Responses'!J9="Setuju",4,IF('Form Responses'!J9="Ragu - ragu",3,IF('Form Responses'!J9="Tidak Setuju",2,1))))</f>
        <v>5</v>
      </c>
      <c r="L18" s="3">
        <f>IF('Form Responses'!K9="Sangat Setuju",5,IF('Form Responses'!K9="Setuju",4,IF('Form Responses'!K9="Ragu - ragu",3,IF('Form Responses'!K9="Tidak Setuju",2,1))))</f>
        <v>4</v>
      </c>
      <c r="M18" s="3">
        <f>IF('Form Responses'!L9="Sangat Setuju",5,IF('Form Responses'!L9="Setuju",4,IF('Form Responses'!L9="Ragu - ragu",3,IF('Form Responses'!L9="Tidak Setuju",2,1))))</f>
        <v>4</v>
      </c>
      <c r="N18" s="3">
        <f>IF('Form Responses'!M9="Sangat Setuju",5,IF('Form Responses'!M9="Setuju",4,IF('Form Responses'!M9="Ragu - ragu",3,IF('Form Responses'!M9="Tidak Setuju",2,1))))</f>
        <v>5</v>
      </c>
      <c r="O18" s="3">
        <f>IF('Form Responses'!N9="Sangat Setuju",5,IF('Form Responses'!N9="Setuju",4,IF('Form Responses'!N9="Ragu - ragu",3,IF('Form Responses'!N9="Tidak Setuju",2,1))))</f>
        <v>5</v>
      </c>
      <c r="P18" s="3">
        <f>IF('Form Responses'!O9="Sangat Setuju",5,IF('Form Responses'!O9="Setuju",4,IF('Form Responses'!O9="Ragu - ragu",3,IF('Form Responses'!O9="Tidak Setuju",2,1))))</f>
        <v>5</v>
      </c>
      <c r="Q18" s="3">
        <f>IF('Form Responses'!P9="Sangat Setuju",5,IF('Form Responses'!P9="Setuju",4,IF('Form Responses'!P9="Ragu - ragu",3,IF('Form Responses'!P9="Tidak Setuju",2,1))))</f>
        <v>5</v>
      </c>
      <c r="R18" s="3">
        <f>IF('Form Responses'!Q9="Sangat Setuju",5,IF('Form Responses'!Q9="Setuju",4,IF('Form Responses'!Q9="Ragu - ragu",3,IF('Form Responses'!Q9="Tidak Setuju",2,1))))</f>
        <v>5</v>
      </c>
      <c r="S18" s="3">
        <f>IF('Form Responses'!R9="Sangat Setuju",5,IF('Form Responses'!R9="Setuju",4,IF('Form Responses'!R9="Ragu - ragu",3,IF('Form Responses'!R9="Tidak Setuju",2,1))))</f>
        <v>4</v>
      </c>
      <c r="T18" s="3">
        <f>IF('Form Responses'!S9="Sangat Setuju",5,IF('Form Responses'!S9="Setuju",4,IF('Form Responses'!S9="Ragu - ragu",3,IF('Form Responses'!S9="Tidak Setuju",2,1))))</f>
        <v>4</v>
      </c>
      <c r="U18" s="3">
        <f>IF('Form Responses'!T9="Sangat Setuju",5,IF('Form Responses'!T9="Setuju",4,IF('Form Responses'!T9="Ragu - ragu",3,IF('Form Responses'!T9="Tidak Setuju",2,1))))</f>
        <v>4</v>
      </c>
      <c r="V18" s="3">
        <f>IF('Form Responses'!U9="Sangat Setuju",5,IF('Form Responses'!U9="Setuju",4,IF('Form Responses'!U9="Ragu - ragu",3,IF('Form Responses'!U9="Tidak Setuju",2,1))))</f>
        <v>5</v>
      </c>
      <c r="W18" s="3">
        <f>IF('Form Responses'!V9="Sangat Setuju",5,IF('Form Responses'!V9="Setuju",4,IF('Form Responses'!V9="Ragu - ragu",3,IF('Form Responses'!V9="Tidak Setuju",2,1))))</f>
        <v>5</v>
      </c>
      <c r="X18" s="3">
        <f>IF('Form Responses'!W9="Sangat Setuju",5,IF('Form Responses'!W9="Setuju",4,IF('Form Responses'!W9="Ragu - ragu",3,IF('Form Responses'!W9="Tidak Setuju",2,1))))</f>
        <v>3</v>
      </c>
      <c r="Y18" s="3">
        <f>IF('Form Responses'!X9="Sangat Setuju",5,IF('Form Responses'!X9="Setuju",4,IF('Form Responses'!X9="Ragu - ragu",3,IF('Form Responses'!X9="Tidak Setuju",2,1))))</f>
        <v>4</v>
      </c>
      <c r="Z18" s="3">
        <f>IF('Form Responses'!Y9="Sangat Setuju",5,IF('Form Responses'!Y9="Setuju",4,IF('Form Responses'!Y9="Ragu - ragu",3,IF('Form Responses'!Y9="Tidak Setuju",2,1))))</f>
        <v>5</v>
      </c>
      <c r="AA18" s="3">
        <f>IF('Form Responses'!Z9="Sangat Setuju",5,IF('Form Responses'!Z9="Setuju",4,IF('Form Responses'!Z9="Ragu - ragu",3,IF('Form Responses'!Z9="Tidak Setuju",2,1))))</f>
        <v>5</v>
      </c>
      <c r="AB18" s="3">
        <f>IF('Form Responses'!AA9="Sangat Setuju",5,IF('Form Responses'!AA9="Setuju",4,IF('Form Responses'!AA9="Ragu - ragu",3,IF('Form Responses'!AA9="Tidak Setuju",2,1))))</f>
        <v>5</v>
      </c>
      <c r="AC18" s="3">
        <f>IF('Form Responses'!AB9="Sangat Setuju",5,IF('Form Responses'!AB9="Setuju",4,IF('Form Responses'!AB9="Ragu - ragu",3,IF('Form Responses'!AB9="Tidak Setuju",2,1))))</f>
        <v>5</v>
      </c>
      <c r="AD18" s="3">
        <f>IF('Form Responses'!AC9="Sangat Setuju",5,IF('Form Responses'!AC9="Setuju",4,IF('Form Responses'!AC9="Ragu - ragu",3,IF('Form Responses'!AC9="Tidak Setuju",2,1))))</f>
        <v>5</v>
      </c>
      <c r="AE18" s="3">
        <f>IF('Form Responses'!AD9="Sangat Setuju",5,IF('Form Responses'!AD9="Setuju",4,IF('Form Responses'!AD9="Ragu - ragu",3,IF('Form Responses'!AD9="Tidak Setuju",2,1))))</f>
        <v>5</v>
      </c>
      <c r="AF18" s="3">
        <f>IF('Form Responses'!AE9="Sangat Setuju",5,IF('Form Responses'!AE9="Setuju",4,IF('Form Responses'!AE9="Ragu - ragu",3,IF('Form Responses'!AE9="Tidak Setuju",2,1))))</f>
        <v>5</v>
      </c>
      <c r="AG18" s="3">
        <f>IF('Form Responses'!AF9="Sangat Setuju",5,IF('Form Responses'!AF9="Setuju",4,IF('Form Responses'!AF9="Ragu - ragu",3,IF('Form Responses'!AF9="Tidak Setuju",2,1))))</f>
        <v>4</v>
      </c>
      <c r="AH18" s="3">
        <f>IF('Form Responses'!AG9="Sangat Setuju",5,IF('Form Responses'!AG9="Setuju",4,IF('Form Responses'!AG9="Ragu - ragu",3,IF('Form Responses'!AG9="Tidak Setuju",2,1))))</f>
        <v>5</v>
      </c>
      <c r="AI18" s="3">
        <f>IF('Form Responses'!AH9="Sangat Setuju",5,IF('Form Responses'!AH9="Setuju",4,IF('Form Responses'!AH9="Ragu - ragu",3,IF('Form Responses'!AH9="Tidak Setuju",2,1))))</f>
        <v>5</v>
      </c>
      <c r="AJ18" s="3">
        <f>IF('Form Responses'!AI9="Sangat Setuju",5,IF('Form Responses'!AI9="Setuju",4,IF('Form Responses'!AI9="Ragu - ragu",3,IF('Form Responses'!AI9="Tidak Setuju",2,1))))</f>
        <v>5</v>
      </c>
      <c r="AK18" s="3">
        <f>IF('Form Responses'!AJ9="Sangat Setuju",5,IF('Form Responses'!AJ9="Setuju",4,IF('Form Responses'!AJ9="Ragu - ragu",3,IF('Form Responses'!AJ9="Tidak Setuju",2,1))))</f>
        <v>5</v>
      </c>
      <c r="AL18" s="3">
        <f>IF('Form Responses'!AK9="Sangat Setuju",5,IF('Form Responses'!AK9="Setuju",4,IF('Form Responses'!AK9="Ragu - ragu",3,IF('Form Responses'!AK9="Tidak Setuju",2,1))))</f>
        <v>5</v>
      </c>
      <c r="AM18" s="3">
        <f>IF('Form Responses'!AL9="Sangat Setuju",5,IF('Form Responses'!AL9="Setuju",4,IF('Form Responses'!AL9="Ragu - ragu",3,IF('Form Responses'!AL9="Tidak Setuju",2,1))))</f>
        <v>5</v>
      </c>
      <c r="AN18" s="3">
        <f>IF('Form Responses'!AM9="Sangat Setuju",5,IF('Form Responses'!AM9="Setuju",4,IF('Form Responses'!AM9="Ragu - ragu",3,IF('Form Responses'!AM9="Tidak Setuju",2,1))))</f>
        <v>4</v>
      </c>
      <c r="AO18" s="3">
        <f>IF('Form Responses'!AN9="Sangat Setuju",5,IF('Form Responses'!AN9="Setuju",4,IF('Form Responses'!AN9="Ragu - ragu",3,IF('Form Responses'!AN9="Tidak Setuju",2,1))))</f>
        <v>4</v>
      </c>
      <c r="AP18" s="3">
        <f>IF('Form Responses'!AO9="Sangat Setuju",5,IF('Form Responses'!AO9="Setuju",4,IF('Form Responses'!AO9="Ragu - ragu",3,IF('Form Responses'!AO9="Tidak Setuju",2,1))))</f>
        <v>5</v>
      </c>
    </row>
    <row r="19" spans="2:42" ht="13" x14ac:dyDescent="0.3">
      <c r="B19" s="7">
        <v>9</v>
      </c>
      <c r="C19" s="3">
        <f>IF('Form Responses'!B10="Sangat Setuju",5,IF('Form Responses'!B10="Setuju",4,IF('Form Responses'!B10="Ragu - ragu",3,IF('Form Responses'!B10="Tidak Setuju",2,1))))</f>
        <v>5</v>
      </c>
      <c r="D19" s="3">
        <f>IF('Form Responses'!C10="Sangat Setuju",5,IF('Form Responses'!C10="Setuju",4,IF('Form Responses'!C10="Ragu - ragu",3,IF('Form Responses'!C10="Tidak Setuju",2,1))))</f>
        <v>5</v>
      </c>
      <c r="E19" s="3">
        <f>IF('Form Responses'!D10="Sangat Setuju",5,IF('Form Responses'!D10="Setuju",4,IF('Form Responses'!D10="Ragu - ragu",3,IF('Form Responses'!D10="Tidak Setuju",2,1))))</f>
        <v>5</v>
      </c>
      <c r="F19" s="3">
        <f>IF('Form Responses'!E10="Sangat Setuju",5,IF('Form Responses'!E10="Setuju",4,IF('Form Responses'!E10="Ragu - ragu",3,IF('Form Responses'!E10="Tidak Setuju",2,1))))</f>
        <v>5</v>
      </c>
      <c r="G19" s="3">
        <f>IF('Form Responses'!F10="Sangat Setuju",5,IF('Form Responses'!F10="Setuju",4,IF('Form Responses'!F10="Ragu - ragu",3,IF('Form Responses'!F10="Tidak Setuju",2,1))))</f>
        <v>5</v>
      </c>
      <c r="H19" s="3">
        <f>IF('Form Responses'!G10="Sangat Setuju",5,IF('Form Responses'!G10="Setuju",4,IF('Form Responses'!G10="Ragu - ragu",3,IF('Form Responses'!G10="Tidak Setuju",2,1))))</f>
        <v>5</v>
      </c>
      <c r="I19" s="3">
        <f>IF('Form Responses'!H10="Sangat Setuju",5,IF('Form Responses'!H10="Setuju",4,IF('Form Responses'!H10="Ragu - ragu",3,IF('Form Responses'!H10="Tidak Setuju",2,1))))</f>
        <v>5</v>
      </c>
      <c r="J19" s="3">
        <f>IF('Form Responses'!I10="Sangat Setuju",5,IF('Form Responses'!I10="Setuju",4,IF('Form Responses'!I10="Ragu - ragu",3,IF('Form Responses'!I10="Tidak Setuju",2,1))))</f>
        <v>5</v>
      </c>
      <c r="K19" s="3">
        <f>IF('Form Responses'!J10="Sangat Setuju",5,IF('Form Responses'!J10="Setuju",4,IF('Form Responses'!J10="Ragu - ragu",3,IF('Form Responses'!J10="Tidak Setuju",2,1))))</f>
        <v>5</v>
      </c>
      <c r="L19" s="3">
        <f>IF('Form Responses'!K10="Sangat Setuju",5,IF('Form Responses'!K10="Setuju",4,IF('Form Responses'!K10="Ragu - ragu",3,IF('Form Responses'!K10="Tidak Setuju",2,1))))</f>
        <v>5</v>
      </c>
      <c r="M19" s="3">
        <f>IF('Form Responses'!L10="Sangat Setuju",5,IF('Form Responses'!L10="Setuju",4,IF('Form Responses'!L10="Ragu - ragu",3,IF('Form Responses'!L10="Tidak Setuju",2,1))))</f>
        <v>5</v>
      </c>
      <c r="N19" s="3">
        <f>IF('Form Responses'!M10="Sangat Setuju",5,IF('Form Responses'!M10="Setuju",4,IF('Form Responses'!M10="Ragu - ragu",3,IF('Form Responses'!M10="Tidak Setuju",2,1))))</f>
        <v>5</v>
      </c>
      <c r="O19" s="3">
        <f>IF('Form Responses'!N10="Sangat Setuju",5,IF('Form Responses'!N10="Setuju",4,IF('Form Responses'!N10="Ragu - ragu",3,IF('Form Responses'!N10="Tidak Setuju",2,1))))</f>
        <v>5</v>
      </c>
      <c r="P19" s="3">
        <f>IF('Form Responses'!O10="Sangat Setuju",5,IF('Form Responses'!O10="Setuju",4,IF('Form Responses'!O10="Ragu - ragu",3,IF('Form Responses'!O10="Tidak Setuju",2,1))))</f>
        <v>5</v>
      </c>
      <c r="Q19" s="3">
        <f>IF('Form Responses'!P10="Sangat Setuju",5,IF('Form Responses'!P10="Setuju",4,IF('Form Responses'!P10="Ragu - ragu",3,IF('Form Responses'!P10="Tidak Setuju",2,1))))</f>
        <v>5</v>
      </c>
      <c r="R19" s="3">
        <f>IF('Form Responses'!Q10="Sangat Setuju",5,IF('Form Responses'!Q10="Setuju",4,IF('Form Responses'!Q10="Ragu - ragu",3,IF('Form Responses'!Q10="Tidak Setuju",2,1))))</f>
        <v>5</v>
      </c>
      <c r="S19" s="3">
        <f>IF('Form Responses'!R10="Sangat Setuju",5,IF('Form Responses'!R10="Setuju",4,IF('Form Responses'!R10="Ragu - ragu",3,IF('Form Responses'!R10="Tidak Setuju",2,1))))</f>
        <v>5</v>
      </c>
      <c r="T19" s="3">
        <f>IF('Form Responses'!S10="Sangat Setuju",5,IF('Form Responses'!S10="Setuju",4,IF('Form Responses'!S10="Ragu - ragu",3,IF('Form Responses'!S10="Tidak Setuju",2,1))))</f>
        <v>5</v>
      </c>
      <c r="U19" s="3">
        <f>IF('Form Responses'!T10="Sangat Setuju",5,IF('Form Responses'!T10="Setuju",4,IF('Form Responses'!T10="Ragu - ragu",3,IF('Form Responses'!T10="Tidak Setuju",2,1))))</f>
        <v>5</v>
      </c>
      <c r="V19" s="3">
        <f>IF('Form Responses'!U10="Sangat Setuju",5,IF('Form Responses'!U10="Setuju",4,IF('Form Responses'!U10="Ragu - ragu",3,IF('Form Responses'!U10="Tidak Setuju",2,1))))</f>
        <v>5</v>
      </c>
      <c r="W19" s="3">
        <f>IF('Form Responses'!V10="Sangat Setuju",5,IF('Form Responses'!V10="Setuju",4,IF('Form Responses'!V10="Ragu - ragu",3,IF('Form Responses'!V10="Tidak Setuju",2,1))))</f>
        <v>5</v>
      </c>
      <c r="X19" s="3">
        <f>IF('Form Responses'!W10="Sangat Setuju",5,IF('Form Responses'!W10="Setuju",4,IF('Form Responses'!W10="Ragu - ragu",3,IF('Form Responses'!W10="Tidak Setuju",2,1))))</f>
        <v>5</v>
      </c>
      <c r="Y19" s="3">
        <f>IF('Form Responses'!X10="Sangat Setuju",5,IF('Form Responses'!X10="Setuju",4,IF('Form Responses'!X10="Ragu - ragu",3,IF('Form Responses'!X10="Tidak Setuju",2,1))))</f>
        <v>5</v>
      </c>
      <c r="Z19" s="3">
        <f>IF('Form Responses'!Y10="Sangat Setuju",5,IF('Form Responses'!Y10="Setuju",4,IF('Form Responses'!Y10="Ragu - ragu",3,IF('Form Responses'!Y10="Tidak Setuju",2,1))))</f>
        <v>5</v>
      </c>
      <c r="AA19" s="3">
        <f>IF('Form Responses'!Z10="Sangat Setuju",5,IF('Form Responses'!Z10="Setuju",4,IF('Form Responses'!Z10="Ragu - ragu",3,IF('Form Responses'!Z10="Tidak Setuju",2,1))))</f>
        <v>5</v>
      </c>
      <c r="AB19" s="3">
        <f>IF('Form Responses'!AA10="Sangat Setuju",5,IF('Form Responses'!AA10="Setuju",4,IF('Form Responses'!AA10="Ragu - ragu",3,IF('Form Responses'!AA10="Tidak Setuju",2,1))))</f>
        <v>5</v>
      </c>
      <c r="AC19" s="3">
        <f>IF('Form Responses'!AB10="Sangat Setuju",5,IF('Form Responses'!AB10="Setuju",4,IF('Form Responses'!AB10="Ragu - ragu",3,IF('Form Responses'!AB10="Tidak Setuju",2,1))))</f>
        <v>5</v>
      </c>
      <c r="AD19" s="3">
        <f>IF('Form Responses'!AC10="Sangat Setuju",5,IF('Form Responses'!AC10="Setuju",4,IF('Form Responses'!AC10="Ragu - ragu",3,IF('Form Responses'!AC10="Tidak Setuju",2,1))))</f>
        <v>5</v>
      </c>
      <c r="AE19" s="3">
        <f>IF('Form Responses'!AD10="Sangat Setuju",5,IF('Form Responses'!AD10="Setuju",4,IF('Form Responses'!AD10="Ragu - ragu",3,IF('Form Responses'!AD10="Tidak Setuju",2,1))))</f>
        <v>5</v>
      </c>
      <c r="AF19" s="3">
        <f>IF('Form Responses'!AE10="Sangat Setuju",5,IF('Form Responses'!AE10="Setuju",4,IF('Form Responses'!AE10="Ragu - ragu",3,IF('Form Responses'!AE10="Tidak Setuju",2,1))))</f>
        <v>5</v>
      </c>
      <c r="AG19" s="3">
        <f>IF('Form Responses'!AF10="Sangat Setuju",5,IF('Form Responses'!AF10="Setuju",4,IF('Form Responses'!AF10="Ragu - ragu",3,IF('Form Responses'!AF10="Tidak Setuju",2,1))))</f>
        <v>5</v>
      </c>
      <c r="AH19" s="3">
        <f>IF('Form Responses'!AG10="Sangat Setuju",5,IF('Form Responses'!AG10="Setuju",4,IF('Form Responses'!AG10="Ragu - ragu",3,IF('Form Responses'!AG10="Tidak Setuju",2,1))))</f>
        <v>5</v>
      </c>
      <c r="AI19" s="3">
        <f>IF('Form Responses'!AH10="Sangat Setuju",5,IF('Form Responses'!AH10="Setuju",4,IF('Form Responses'!AH10="Ragu - ragu",3,IF('Form Responses'!AH10="Tidak Setuju",2,1))))</f>
        <v>5</v>
      </c>
      <c r="AJ19" s="3">
        <f>IF('Form Responses'!AI10="Sangat Setuju",5,IF('Form Responses'!AI10="Setuju",4,IF('Form Responses'!AI10="Ragu - ragu",3,IF('Form Responses'!AI10="Tidak Setuju",2,1))))</f>
        <v>5</v>
      </c>
      <c r="AK19" s="3">
        <f>IF('Form Responses'!AJ10="Sangat Setuju",5,IF('Form Responses'!AJ10="Setuju",4,IF('Form Responses'!AJ10="Ragu - ragu",3,IF('Form Responses'!AJ10="Tidak Setuju",2,1))))</f>
        <v>5</v>
      </c>
      <c r="AL19" s="3">
        <f>IF('Form Responses'!AK10="Sangat Setuju",5,IF('Form Responses'!AK10="Setuju",4,IF('Form Responses'!AK10="Ragu - ragu",3,IF('Form Responses'!AK10="Tidak Setuju",2,1))))</f>
        <v>5</v>
      </c>
      <c r="AM19" s="3">
        <f>IF('Form Responses'!AL10="Sangat Setuju",5,IF('Form Responses'!AL10="Setuju",4,IF('Form Responses'!AL10="Ragu - ragu",3,IF('Form Responses'!AL10="Tidak Setuju",2,1))))</f>
        <v>5</v>
      </c>
      <c r="AN19" s="3">
        <f>IF('Form Responses'!AM10="Sangat Setuju",5,IF('Form Responses'!AM10="Setuju",4,IF('Form Responses'!AM10="Ragu - ragu",3,IF('Form Responses'!AM10="Tidak Setuju",2,1))))</f>
        <v>5</v>
      </c>
      <c r="AO19" s="3">
        <f>IF('Form Responses'!AN10="Sangat Setuju",5,IF('Form Responses'!AN10="Setuju",4,IF('Form Responses'!AN10="Ragu - ragu",3,IF('Form Responses'!AN10="Tidak Setuju",2,1))))</f>
        <v>5</v>
      </c>
      <c r="AP19" s="3">
        <f>IF('Form Responses'!AO10="Sangat Setuju",5,IF('Form Responses'!AO10="Setuju",4,IF('Form Responses'!AO10="Ragu - ragu",3,IF('Form Responses'!AO10="Tidak Setuju",2,1))))</f>
        <v>5</v>
      </c>
    </row>
    <row r="20" spans="2:42" ht="13" x14ac:dyDescent="0.3">
      <c r="B20" s="7">
        <v>10</v>
      </c>
      <c r="C20" s="3">
        <f>IF('Form Responses'!B11="Sangat Setuju",5,IF('Form Responses'!B11="Setuju",4,IF('Form Responses'!B11="Ragu - ragu",3,IF('Form Responses'!B11="Tidak Setuju",2,1))))</f>
        <v>4</v>
      </c>
      <c r="D20" s="3">
        <f>IF('Form Responses'!C11="Sangat Setuju",5,IF('Form Responses'!C11="Setuju",4,IF('Form Responses'!C11="Ragu - ragu",3,IF('Form Responses'!C11="Tidak Setuju",2,1))))</f>
        <v>4</v>
      </c>
      <c r="E20" s="3">
        <f>IF('Form Responses'!D11="Sangat Setuju",5,IF('Form Responses'!D11="Setuju",4,IF('Form Responses'!D11="Ragu - ragu",3,IF('Form Responses'!D11="Tidak Setuju",2,1))))</f>
        <v>3</v>
      </c>
      <c r="F20" s="3">
        <f>IF('Form Responses'!E11="Sangat Setuju",5,IF('Form Responses'!E11="Setuju",4,IF('Form Responses'!E11="Ragu - ragu",3,IF('Form Responses'!E11="Tidak Setuju",2,1))))</f>
        <v>4</v>
      </c>
      <c r="G20" s="3">
        <f>IF('Form Responses'!F11="Sangat Setuju",5,IF('Form Responses'!F11="Setuju",4,IF('Form Responses'!F11="Ragu - ragu",3,IF('Form Responses'!F11="Tidak Setuju",2,1))))</f>
        <v>5</v>
      </c>
      <c r="H20" s="3">
        <f>IF('Form Responses'!G11="Sangat Setuju",5,IF('Form Responses'!G11="Setuju",4,IF('Form Responses'!G11="Ragu - ragu",3,IF('Form Responses'!G11="Tidak Setuju",2,1))))</f>
        <v>3</v>
      </c>
      <c r="I20" s="3">
        <f>IF('Form Responses'!H11="Sangat Setuju",5,IF('Form Responses'!H11="Setuju",4,IF('Form Responses'!H11="Ragu - ragu",3,IF('Form Responses'!H11="Tidak Setuju",2,1))))</f>
        <v>5</v>
      </c>
      <c r="J20" s="3">
        <f>IF('Form Responses'!I11="Sangat Setuju",5,IF('Form Responses'!I11="Setuju",4,IF('Form Responses'!I11="Ragu - ragu",3,IF('Form Responses'!I11="Tidak Setuju",2,1))))</f>
        <v>4</v>
      </c>
      <c r="K20" s="3">
        <f>IF('Form Responses'!J11="Sangat Setuju",5,IF('Form Responses'!J11="Setuju",4,IF('Form Responses'!J11="Ragu - ragu",3,IF('Form Responses'!J11="Tidak Setuju",2,1))))</f>
        <v>4</v>
      </c>
      <c r="L20" s="3">
        <f>IF('Form Responses'!K11="Sangat Setuju",5,IF('Form Responses'!K11="Setuju",4,IF('Form Responses'!K11="Ragu - ragu",3,IF('Form Responses'!K11="Tidak Setuju",2,1))))</f>
        <v>4</v>
      </c>
      <c r="M20" s="3">
        <f>IF('Form Responses'!L11="Sangat Setuju",5,IF('Form Responses'!L11="Setuju",4,IF('Form Responses'!L11="Ragu - ragu",3,IF('Form Responses'!L11="Tidak Setuju",2,1))))</f>
        <v>4</v>
      </c>
      <c r="N20" s="3">
        <f>IF('Form Responses'!M11="Sangat Setuju",5,IF('Form Responses'!M11="Setuju",4,IF('Form Responses'!M11="Ragu - ragu",3,IF('Form Responses'!M11="Tidak Setuju",2,1))))</f>
        <v>3</v>
      </c>
      <c r="O20" s="3">
        <f>IF('Form Responses'!N11="Sangat Setuju",5,IF('Form Responses'!N11="Setuju",4,IF('Form Responses'!N11="Ragu - ragu",3,IF('Form Responses'!N11="Tidak Setuju",2,1))))</f>
        <v>3</v>
      </c>
      <c r="P20" s="3">
        <f>IF('Form Responses'!O11="Sangat Setuju",5,IF('Form Responses'!O11="Setuju",4,IF('Form Responses'!O11="Ragu - ragu",3,IF('Form Responses'!O11="Tidak Setuju",2,1))))</f>
        <v>4</v>
      </c>
      <c r="Q20" s="3">
        <f>IF('Form Responses'!P11="Sangat Setuju",5,IF('Form Responses'!P11="Setuju",4,IF('Form Responses'!P11="Ragu - ragu",3,IF('Form Responses'!P11="Tidak Setuju",2,1))))</f>
        <v>4</v>
      </c>
      <c r="R20" s="3">
        <f>IF('Form Responses'!Q11="Sangat Setuju",5,IF('Form Responses'!Q11="Setuju",4,IF('Form Responses'!Q11="Ragu - ragu",3,IF('Form Responses'!Q11="Tidak Setuju",2,1))))</f>
        <v>4</v>
      </c>
      <c r="S20" s="3">
        <f>IF('Form Responses'!R11="Sangat Setuju",5,IF('Form Responses'!R11="Setuju",4,IF('Form Responses'!R11="Ragu - ragu",3,IF('Form Responses'!R11="Tidak Setuju",2,1))))</f>
        <v>3</v>
      </c>
      <c r="T20" s="3">
        <f>IF('Form Responses'!S11="Sangat Setuju",5,IF('Form Responses'!S11="Setuju",4,IF('Form Responses'!S11="Ragu - ragu",3,IF('Form Responses'!S11="Tidak Setuju",2,1))))</f>
        <v>3</v>
      </c>
      <c r="U20" s="3">
        <f>IF('Form Responses'!T11="Sangat Setuju",5,IF('Form Responses'!T11="Setuju",4,IF('Form Responses'!T11="Ragu - ragu",3,IF('Form Responses'!T11="Tidak Setuju",2,1))))</f>
        <v>3</v>
      </c>
      <c r="V20" s="3">
        <f>IF('Form Responses'!U11="Sangat Setuju",5,IF('Form Responses'!U11="Setuju",4,IF('Form Responses'!U11="Ragu - ragu",3,IF('Form Responses'!U11="Tidak Setuju",2,1))))</f>
        <v>3</v>
      </c>
      <c r="W20" s="3">
        <f>IF('Form Responses'!V11="Sangat Setuju",5,IF('Form Responses'!V11="Setuju",4,IF('Form Responses'!V11="Ragu - ragu",3,IF('Form Responses'!V11="Tidak Setuju",2,1))))</f>
        <v>3</v>
      </c>
      <c r="X20" s="3">
        <f>IF('Form Responses'!W11="Sangat Setuju",5,IF('Form Responses'!W11="Setuju",4,IF('Form Responses'!W11="Ragu - ragu",3,IF('Form Responses'!W11="Tidak Setuju",2,1))))</f>
        <v>3</v>
      </c>
      <c r="Y20" s="3">
        <f>IF('Form Responses'!X11="Sangat Setuju",5,IF('Form Responses'!X11="Setuju",4,IF('Form Responses'!X11="Ragu - ragu",3,IF('Form Responses'!X11="Tidak Setuju",2,1))))</f>
        <v>3</v>
      </c>
      <c r="Z20" s="3">
        <f>IF('Form Responses'!Y11="Sangat Setuju",5,IF('Form Responses'!Y11="Setuju",4,IF('Form Responses'!Y11="Ragu - ragu",3,IF('Form Responses'!Y11="Tidak Setuju",2,1))))</f>
        <v>3</v>
      </c>
      <c r="AA20" s="3">
        <f>IF('Form Responses'!Z11="Sangat Setuju",5,IF('Form Responses'!Z11="Setuju",4,IF('Form Responses'!Z11="Ragu - ragu",3,IF('Form Responses'!Z11="Tidak Setuju",2,1))))</f>
        <v>3</v>
      </c>
      <c r="AB20" s="3">
        <f>IF('Form Responses'!AA11="Sangat Setuju",5,IF('Form Responses'!AA11="Setuju",4,IF('Form Responses'!AA11="Ragu - ragu",3,IF('Form Responses'!AA11="Tidak Setuju",2,1))))</f>
        <v>4</v>
      </c>
      <c r="AC20" s="3">
        <f>IF('Form Responses'!AB11="Sangat Setuju",5,IF('Form Responses'!AB11="Setuju",4,IF('Form Responses'!AB11="Ragu - ragu",3,IF('Form Responses'!AB11="Tidak Setuju",2,1))))</f>
        <v>3</v>
      </c>
      <c r="AD20" s="3">
        <f>IF('Form Responses'!AC11="Sangat Setuju",5,IF('Form Responses'!AC11="Setuju",4,IF('Form Responses'!AC11="Ragu - ragu",3,IF('Form Responses'!AC11="Tidak Setuju",2,1))))</f>
        <v>3</v>
      </c>
      <c r="AE20" s="3">
        <f>IF('Form Responses'!AD11="Sangat Setuju",5,IF('Form Responses'!AD11="Setuju",4,IF('Form Responses'!AD11="Ragu - ragu",3,IF('Form Responses'!AD11="Tidak Setuju",2,1))))</f>
        <v>3</v>
      </c>
      <c r="AF20" s="3">
        <f>IF('Form Responses'!AE11="Sangat Setuju",5,IF('Form Responses'!AE11="Setuju",4,IF('Form Responses'!AE11="Ragu - ragu",3,IF('Form Responses'!AE11="Tidak Setuju",2,1))))</f>
        <v>3</v>
      </c>
      <c r="AG20" s="3">
        <f>IF('Form Responses'!AF11="Sangat Setuju",5,IF('Form Responses'!AF11="Setuju",4,IF('Form Responses'!AF11="Ragu - ragu",3,IF('Form Responses'!AF11="Tidak Setuju",2,1))))</f>
        <v>3</v>
      </c>
      <c r="AH20" s="3">
        <f>IF('Form Responses'!AG11="Sangat Setuju",5,IF('Form Responses'!AG11="Setuju",4,IF('Form Responses'!AG11="Ragu - ragu",3,IF('Form Responses'!AG11="Tidak Setuju",2,1))))</f>
        <v>3</v>
      </c>
      <c r="AI20" s="3">
        <f>IF('Form Responses'!AH11="Sangat Setuju",5,IF('Form Responses'!AH11="Setuju",4,IF('Form Responses'!AH11="Ragu - ragu",3,IF('Form Responses'!AH11="Tidak Setuju",2,1))))</f>
        <v>4</v>
      </c>
      <c r="AJ20" s="3">
        <f>IF('Form Responses'!AI11="Sangat Setuju",5,IF('Form Responses'!AI11="Setuju",4,IF('Form Responses'!AI11="Ragu - ragu",3,IF('Form Responses'!AI11="Tidak Setuju",2,1))))</f>
        <v>4</v>
      </c>
      <c r="AK20" s="3">
        <f>IF('Form Responses'!AJ11="Sangat Setuju",5,IF('Form Responses'!AJ11="Setuju",4,IF('Form Responses'!AJ11="Ragu - ragu",3,IF('Form Responses'!AJ11="Tidak Setuju",2,1))))</f>
        <v>5</v>
      </c>
      <c r="AL20" s="3">
        <f>IF('Form Responses'!AK11="Sangat Setuju",5,IF('Form Responses'!AK11="Setuju",4,IF('Form Responses'!AK11="Ragu - ragu",3,IF('Form Responses'!AK11="Tidak Setuju",2,1))))</f>
        <v>4</v>
      </c>
      <c r="AM20" s="3">
        <f>IF('Form Responses'!AL11="Sangat Setuju",5,IF('Form Responses'!AL11="Setuju",4,IF('Form Responses'!AL11="Ragu - ragu",3,IF('Form Responses'!AL11="Tidak Setuju",2,1))))</f>
        <v>4</v>
      </c>
      <c r="AN20" s="3">
        <f>IF('Form Responses'!AM11="Sangat Setuju",5,IF('Form Responses'!AM11="Setuju",4,IF('Form Responses'!AM11="Ragu - ragu",3,IF('Form Responses'!AM11="Tidak Setuju",2,1))))</f>
        <v>4</v>
      </c>
      <c r="AO20" s="3">
        <f>IF('Form Responses'!AN11="Sangat Setuju",5,IF('Form Responses'!AN11="Setuju",4,IF('Form Responses'!AN11="Ragu - ragu",3,IF('Form Responses'!AN11="Tidak Setuju",2,1))))</f>
        <v>4</v>
      </c>
      <c r="AP20" s="3">
        <f>IF('Form Responses'!AO11="Sangat Setuju",5,IF('Form Responses'!AO11="Setuju",4,IF('Form Responses'!AO11="Ragu - ragu",3,IF('Form Responses'!AO11="Tidak Setuju",2,1))))</f>
        <v>4</v>
      </c>
    </row>
    <row r="21" spans="2:42" ht="13" x14ac:dyDescent="0.3">
      <c r="B21" s="7">
        <v>11</v>
      </c>
      <c r="C21" s="3">
        <f>IF('Form Responses'!B12="Sangat Setuju",5,IF('Form Responses'!B12="Setuju",4,IF('Form Responses'!B12="Ragu - ragu",3,IF('Form Responses'!B12="Tidak Setuju",2,1))))</f>
        <v>4</v>
      </c>
      <c r="D21" s="3">
        <f>IF('Form Responses'!C12="Sangat Setuju",5,IF('Form Responses'!C12="Setuju",4,IF('Form Responses'!C12="Ragu - ragu",3,IF('Form Responses'!C12="Tidak Setuju",2,1))))</f>
        <v>5</v>
      </c>
      <c r="E21" s="3">
        <f>IF('Form Responses'!D12="Sangat Setuju",5,IF('Form Responses'!D12="Setuju",4,IF('Form Responses'!D12="Ragu - ragu",3,IF('Form Responses'!D12="Tidak Setuju",2,1))))</f>
        <v>4</v>
      </c>
      <c r="F21" s="3">
        <f>IF('Form Responses'!E12="Sangat Setuju",5,IF('Form Responses'!E12="Setuju",4,IF('Form Responses'!E12="Ragu - ragu",3,IF('Form Responses'!E12="Tidak Setuju",2,1))))</f>
        <v>5</v>
      </c>
      <c r="G21" s="3">
        <f>IF('Form Responses'!F12="Sangat Setuju",5,IF('Form Responses'!F12="Setuju",4,IF('Form Responses'!F12="Ragu - ragu",3,IF('Form Responses'!F12="Tidak Setuju",2,1))))</f>
        <v>4</v>
      </c>
      <c r="H21" s="3">
        <f>IF('Form Responses'!G12="Sangat Setuju",5,IF('Form Responses'!G12="Setuju",4,IF('Form Responses'!G12="Ragu - ragu",3,IF('Form Responses'!G12="Tidak Setuju",2,1))))</f>
        <v>4</v>
      </c>
      <c r="I21" s="3">
        <f>IF('Form Responses'!H12="Sangat Setuju",5,IF('Form Responses'!H12="Setuju",4,IF('Form Responses'!H12="Ragu - ragu",3,IF('Form Responses'!H12="Tidak Setuju",2,1))))</f>
        <v>4</v>
      </c>
      <c r="J21" s="3">
        <f>IF('Form Responses'!I12="Sangat Setuju",5,IF('Form Responses'!I12="Setuju",4,IF('Form Responses'!I12="Ragu - ragu",3,IF('Form Responses'!I12="Tidak Setuju",2,1))))</f>
        <v>4</v>
      </c>
      <c r="K21" s="3">
        <f>IF('Form Responses'!J12="Sangat Setuju",5,IF('Form Responses'!J12="Setuju",4,IF('Form Responses'!J12="Ragu - ragu",3,IF('Form Responses'!J12="Tidak Setuju",2,1))))</f>
        <v>4</v>
      </c>
      <c r="L21" s="3">
        <f>IF('Form Responses'!K12="Sangat Setuju",5,IF('Form Responses'!K12="Setuju",4,IF('Form Responses'!K12="Ragu - ragu",3,IF('Form Responses'!K12="Tidak Setuju",2,1))))</f>
        <v>4</v>
      </c>
      <c r="M21" s="3">
        <f>IF('Form Responses'!L12="Sangat Setuju",5,IF('Form Responses'!L12="Setuju",4,IF('Form Responses'!L12="Ragu - ragu",3,IF('Form Responses'!L12="Tidak Setuju",2,1))))</f>
        <v>4</v>
      </c>
      <c r="N21" s="3">
        <f>IF('Form Responses'!M12="Sangat Setuju",5,IF('Form Responses'!M12="Setuju",4,IF('Form Responses'!M12="Ragu - ragu",3,IF('Form Responses'!M12="Tidak Setuju",2,1))))</f>
        <v>4</v>
      </c>
      <c r="O21" s="3">
        <f>IF('Form Responses'!N12="Sangat Setuju",5,IF('Form Responses'!N12="Setuju",4,IF('Form Responses'!N12="Ragu - ragu",3,IF('Form Responses'!N12="Tidak Setuju",2,1))))</f>
        <v>4</v>
      </c>
      <c r="P21" s="3">
        <f>IF('Form Responses'!O12="Sangat Setuju",5,IF('Form Responses'!O12="Setuju",4,IF('Form Responses'!O12="Ragu - ragu",3,IF('Form Responses'!O12="Tidak Setuju",2,1))))</f>
        <v>4</v>
      </c>
      <c r="Q21" s="3">
        <f>IF('Form Responses'!P12="Sangat Setuju",5,IF('Form Responses'!P12="Setuju",4,IF('Form Responses'!P12="Ragu - ragu",3,IF('Form Responses'!P12="Tidak Setuju",2,1))))</f>
        <v>4</v>
      </c>
      <c r="R21" s="3">
        <f>IF('Form Responses'!Q12="Sangat Setuju",5,IF('Form Responses'!Q12="Setuju",4,IF('Form Responses'!Q12="Ragu - ragu",3,IF('Form Responses'!Q12="Tidak Setuju",2,1))))</f>
        <v>4</v>
      </c>
      <c r="S21" s="3">
        <f>IF('Form Responses'!R12="Sangat Setuju",5,IF('Form Responses'!R12="Setuju",4,IF('Form Responses'!R12="Ragu - ragu",3,IF('Form Responses'!R12="Tidak Setuju",2,1))))</f>
        <v>4</v>
      </c>
      <c r="T21" s="3">
        <f>IF('Form Responses'!S12="Sangat Setuju",5,IF('Form Responses'!S12="Setuju",4,IF('Form Responses'!S12="Ragu - ragu",3,IF('Form Responses'!S12="Tidak Setuju",2,1))))</f>
        <v>4</v>
      </c>
      <c r="U21" s="3">
        <f>IF('Form Responses'!T12="Sangat Setuju",5,IF('Form Responses'!T12="Setuju",4,IF('Form Responses'!T12="Ragu - ragu",3,IF('Form Responses'!T12="Tidak Setuju",2,1))))</f>
        <v>4</v>
      </c>
      <c r="V21" s="3">
        <f>IF('Form Responses'!U12="Sangat Setuju",5,IF('Form Responses'!U12="Setuju",4,IF('Form Responses'!U12="Ragu - ragu",3,IF('Form Responses'!U12="Tidak Setuju",2,1))))</f>
        <v>4</v>
      </c>
      <c r="W21" s="3">
        <f>IF('Form Responses'!V12="Sangat Setuju",5,IF('Form Responses'!V12="Setuju",4,IF('Form Responses'!V12="Ragu - ragu",3,IF('Form Responses'!V12="Tidak Setuju",2,1))))</f>
        <v>4</v>
      </c>
      <c r="X21" s="3">
        <f>IF('Form Responses'!W12="Sangat Setuju",5,IF('Form Responses'!W12="Setuju",4,IF('Form Responses'!W12="Ragu - ragu",3,IF('Form Responses'!W12="Tidak Setuju",2,1))))</f>
        <v>4</v>
      </c>
      <c r="Y21" s="3">
        <f>IF('Form Responses'!X12="Sangat Setuju",5,IF('Form Responses'!X12="Setuju",4,IF('Form Responses'!X12="Ragu - ragu",3,IF('Form Responses'!X12="Tidak Setuju",2,1))))</f>
        <v>4</v>
      </c>
      <c r="Z21" s="3">
        <f>IF('Form Responses'!Y12="Sangat Setuju",5,IF('Form Responses'!Y12="Setuju",4,IF('Form Responses'!Y12="Ragu - ragu",3,IF('Form Responses'!Y12="Tidak Setuju",2,1))))</f>
        <v>4</v>
      </c>
      <c r="AA21" s="3">
        <f>IF('Form Responses'!Z12="Sangat Setuju",5,IF('Form Responses'!Z12="Setuju",4,IF('Form Responses'!Z12="Ragu - ragu",3,IF('Form Responses'!Z12="Tidak Setuju",2,1))))</f>
        <v>4</v>
      </c>
      <c r="AB21" s="3">
        <f>IF('Form Responses'!AA12="Sangat Setuju",5,IF('Form Responses'!AA12="Setuju",4,IF('Form Responses'!AA12="Ragu - ragu",3,IF('Form Responses'!AA12="Tidak Setuju",2,1))))</f>
        <v>4</v>
      </c>
      <c r="AC21" s="3">
        <f>IF('Form Responses'!AB12="Sangat Setuju",5,IF('Form Responses'!AB12="Setuju",4,IF('Form Responses'!AB12="Ragu - ragu",3,IF('Form Responses'!AB12="Tidak Setuju",2,1))))</f>
        <v>4</v>
      </c>
      <c r="AD21" s="3">
        <f>IF('Form Responses'!AC12="Sangat Setuju",5,IF('Form Responses'!AC12="Setuju",4,IF('Form Responses'!AC12="Ragu - ragu",3,IF('Form Responses'!AC12="Tidak Setuju",2,1))))</f>
        <v>4</v>
      </c>
      <c r="AE21" s="3">
        <f>IF('Form Responses'!AD12="Sangat Setuju",5,IF('Form Responses'!AD12="Setuju",4,IF('Form Responses'!AD12="Ragu - ragu",3,IF('Form Responses'!AD12="Tidak Setuju",2,1))))</f>
        <v>4</v>
      </c>
      <c r="AF21" s="3">
        <f>IF('Form Responses'!AE12="Sangat Setuju",5,IF('Form Responses'!AE12="Setuju",4,IF('Form Responses'!AE12="Ragu - ragu",3,IF('Form Responses'!AE12="Tidak Setuju",2,1))))</f>
        <v>4</v>
      </c>
      <c r="AG21" s="3">
        <f>IF('Form Responses'!AF12="Sangat Setuju",5,IF('Form Responses'!AF12="Setuju",4,IF('Form Responses'!AF12="Ragu - ragu",3,IF('Form Responses'!AF12="Tidak Setuju",2,1))))</f>
        <v>4</v>
      </c>
      <c r="AH21" s="3">
        <f>IF('Form Responses'!AG12="Sangat Setuju",5,IF('Form Responses'!AG12="Setuju",4,IF('Form Responses'!AG12="Ragu - ragu",3,IF('Form Responses'!AG12="Tidak Setuju",2,1))))</f>
        <v>4</v>
      </c>
      <c r="AI21" s="3">
        <f>IF('Form Responses'!AH12="Sangat Setuju",5,IF('Form Responses'!AH12="Setuju",4,IF('Form Responses'!AH12="Ragu - ragu",3,IF('Form Responses'!AH12="Tidak Setuju",2,1))))</f>
        <v>4</v>
      </c>
      <c r="AJ21" s="3">
        <f>IF('Form Responses'!AI12="Sangat Setuju",5,IF('Form Responses'!AI12="Setuju",4,IF('Form Responses'!AI12="Ragu - ragu",3,IF('Form Responses'!AI12="Tidak Setuju",2,1))))</f>
        <v>4</v>
      </c>
      <c r="AK21" s="3">
        <f>IF('Form Responses'!AJ12="Sangat Setuju",5,IF('Form Responses'!AJ12="Setuju",4,IF('Form Responses'!AJ12="Ragu - ragu",3,IF('Form Responses'!AJ12="Tidak Setuju",2,1))))</f>
        <v>4</v>
      </c>
      <c r="AL21" s="3">
        <f>IF('Form Responses'!AK12="Sangat Setuju",5,IF('Form Responses'!AK12="Setuju",4,IF('Form Responses'!AK12="Ragu - ragu",3,IF('Form Responses'!AK12="Tidak Setuju",2,1))))</f>
        <v>3</v>
      </c>
      <c r="AM21" s="3">
        <f>IF('Form Responses'!AL12="Sangat Setuju",5,IF('Form Responses'!AL12="Setuju",4,IF('Form Responses'!AL12="Ragu - ragu",3,IF('Form Responses'!AL12="Tidak Setuju",2,1))))</f>
        <v>4</v>
      </c>
      <c r="AN21" s="3">
        <f>IF('Form Responses'!AM12="Sangat Setuju",5,IF('Form Responses'!AM12="Setuju",4,IF('Form Responses'!AM12="Ragu - ragu",3,IF('Form Responses'!AM12="Tidak Setuju",2,1))))</f>
        <v>4</v>
      </c>
      <c r="AO21" s="3">
        <f>IF('Form Responses'!AN12="Sangat Setuju",5,IF('Form Responses'!AN12="Setuju",4,IF('Form Responses'!AN12="Ragu - ragu",3,IF('Form Responses'!AN12="Tidak Setuju",2,1))))</f>
        <v>4</v>
      </c>
      <c r="AP21" s="3">
        <f>IF('Form Responses'!AO12="Sangat Setuju",5,IF('Form Responses'!AO12="Setuju",4,IF('Form Responses'!AO12="Ragu - ragu",3,IF('Form Responses'!AO12="Tidak Setuju",2,1))))</f>
        <v>4</v>
      </c>
    </row>
    <row r="22" spans="2:42" ht="13" x14ac:dyDescent="0.3">
      <c r="B22" s="7">
        <v>12</v>
      </c>
      <c r="C22" s="3">
        <f>IF('Form Responses'!B13="Sangat Setuju",5,IF('Form Responses'!B13="Setuju",4,IF('Form Responses'!B13="Ragu - ragu",3,IF('Form Responses'!B13="Tidak Setuju",2,1))))</f>
        <v>4</v>
      </c>
      <c r="D22" s="3">
        <f>IF('Form Responses'!C13="Sangat Setuju",5,IF('Form Responses'!C13="Setuju",4,IF('Form Responses'!C13="Ragu - ragu",3,IF('Form Responses'!C13="Tidak Setuju",2,1))))</f>
        <v>5</v>
      </c>
      <c r="E22" s="3">
        <f>IF('Form Responses'!D13="Sangat Setuju",5,IF('Form Responses'!D13="Setuju",4,IF('Form Responses'!D13="Ragu - ragu",3,IF('Form Responses'!D13="Tidak Setuju",2,1))))</f>
        <v>4</v>
      </c>
      <c r="F22" s="3">
        <f>IF('Form Responses'!E13="Sangat Setuju",5,IF('Form Responses'!E13="Setuju",4,IF('Form Responses'!E13="Ragu - ragu",3,IF('Form Responses'!E13="Tidak Setuju",2,1))))</f>
        <v>5</v>
      </c>
      <c r="G22" s="3">
        <f>IF('Form Responses'!F13="Sangat Setuju",5,IF('Form Responses'!F13="Setuju",4,IF('Form Responses'!F13="Ragu - ragu",3,IF('Form Responses'!F13="Tidak Setuju",2,1))))</f>
        <v>5</v>
      </c>
      <c r="H22" s="3">
        <f>IF('Form Responses'!G13="Sangat Setuju",5,IF('Form Responses'!G13="Setuju",4,IF('Form Responses'!G13="Ragu - ragu",3,IF('Form Responses'!G13="Tidak Setuju",2,1))))</f>
        <v>4</v>
      </c>
      <c r="I22" s="3">
        <f>IF('Form Responses'!H13="Sangat Setuju",5,IF('Form Responses'!H13="Setuju",4,IF('Form Responses'!H13="Ragu - ragu",3,IF('Form Responses'!H13="Tidak Setuju",2,1))))</f>
        <v>4</v>
      </c>
      <c r="J22" s="3">
        <f>IF('Form Responses'!I13="Sangat Setuju",5,IF('Form Responses'!I13="Setuju",4,IF('Form Responses'!I13="Ragu - ragu",3,IF('Form Responses'!I13="Tidak Setuju",2,1))))</f>
        <v>3</v>
      </c>
      <c r="K22" s="3">
        <f>IF('Form Responses'!J13="Sangat Setuju",5,IF('Form Responses'!J13="Setuju",4,IF('Form Responses'!J13="Ragu - ragu",3,IF('Form Responses'!J13="Tidak Setuju",2,1))))</f>
        <v>3</v>
      </c>
      <c r="L22" s="3">
        <f>IF('Form Responses'!K13="Sangat Setuju",5,IF('Form Responses'!K13="Setuju",4,IF('Form Responses'!K13="Ragu - ragu",3,IF('Form Responses'!K13="Tidak Setuju",2,1))))</f>
        <v>3</v>
      </c>
      <c r="M22" s="3">
        <f>IF('Form Responses'!L13="Sangat Setuju",5,IF('Form Responses'!L13="Setuju",4,IF('Form Responses'!L13="Ragu - ragu",3,IF('Form Responses'!L13="Tidak Setuju",2,1))))</f>
        <v>4</v>
      </c>
      <c r="N22" s="3">
        <f>IF('Form Responses'!M13="Sangat Setuju",5,IF('Form Responses'!M13="Setuju",4,IF('Form Responses'!M13="Ragu - ragu",3,IF('Form Responses'!M13="Tidak Setuju",2,1))))</f>
        <v>2</v>
      </c>
      <c r="O22" s="3">
        <f>IF('Form Responses'!N13="Sangat Setuju",5,IF('Form Responses'!N13="Setuju",4,IF('Form Responses'!N13="Ragu - ragu",3,IF('Form Responses'!N13="Tidak Setuju",2,1))))</f>
        <v>3</v>
      </c>
      <c r="P22" s="3">
        <f>IF('Form Responses'!O13="Sangat Setuju",5,IF('Form Responses'!O13="Setuju",4,IF('Form Responses'!O13="Ragu - ragu",3,IF('Form Responses'!O13="Tidak Setuju",2,1))))</f>
        <v>3</v>
      </c>
      <c r="Q22" s="3">
        <f>IF('Form Responses'!P13="Sangat Setuju",5,IF('Form Responses'!P13="Setuju",4,IF('Form Responses'!P13="Ragu - ragu",3,IF('Form Responses'!P13="Tidak Setuju",2,1))))</f>
        <v>3</v>
      </c>
      <c r="R22" s="3">
        <f>IF('Form Responses'!Q13="Sangat Setuju",5,IF('Form Responses'!Q13="Setuju",4,IF('Form Responses'!Q13="Ragu - ragu",3,IF('Form Responses'!Q13="Tidak Setuju",2,1))))</f>
        <v>4</v>
      </c>
      <c r="S22" s="3">
        <f>IF('Form Responses'!R13="Sangat Setuju",5,IF('Form Responses'!R13="Setuju",4,IF('Form Responses'!R13="Ragu - ragu",3,IF('Form Responses'!R13="Tidak Setuju",2,1))))</f>
        <v>2</v>
      </c>
      <c r="T22" s="3">
        <f>IF('Form Responses'!S13="Sangat Setuju",5,IF('Form Responses'!S13="Setuju",4,IF('Form Responses'!S13="Ragu - ragu",3,IF('Form Responses'!S13="Tidak Setuju",2,1))))</f>
        <v>3</v>
      </c>
      <c r="U22" s="3">
        <f>IF('Form Responses'!T13="Sangat Setuju",5,IF('Form Responses'!T13="Setuju",4,IF('Form Responses'!T13="Ragu - ragu",3,IF('Form Responses'!T13="Tidak Setuju",2,1))))</f>
        <v>3</v>
      </c>
      <c r="V22" s="3">
        <f>IF('Form Responses'!U13="Sangat Setuju",5,IF('Form Responses'!U13="Setuju",4,IF('Form Responses'!U13="Ragu - ragu",3,IF('Form Responses'!U13="Tidak Setuju",2,1))))</f>
        <v>3</v>
      </c>
      <c r="W22" s="3">
        <f>IF('Form Responses'!V13="Sangat Setuju",5,IF('Form Responses'!V13="Setuju",4,IF('Form Responses'!V13="Ragu - ragu",3,IF('Form Responses'!V13="Tidak Setuju",2,1))))</f>
        <v>3</v>
      </c>
      <c r="X22" s="3">
        <f>IF('Form Responses'!W13="Sangat Setuju",5,IF('Form Responses'!W13="Setuju",4,IF('Form Responses'!W13="Ragu - ragu",3,IF('Form Responses'!W13="Tidak Setuju",2,1))))</f>
        <v>1</v>
      </c>
      <c r="Y22" s="3">
        <f>IF('Form Responses'!X13="Sangat Setuju",5,IF('Form Responses'!X13="Setuju",4,IF('Form Responses'!X13="Ragu - ragu",3,IF('Form Responses'!X13="Tidak Setuju",2,1))))</f>
        <v>3</v>
      </c>
      <c r="Z22" s="3">
        <f>IF('Form Responses'!Y13="Sangat Setuju",5,IF('Form Responses'!Y13="Setuju",4,IF('Form Responses'!Y13="Ragu - ragu",3,IF('Form Responses'!Y13="Tidak Setuju",2,1))))</f>
        <v>2</v>
      </c>
      <c r="AA22" s="3">
        <f>IF('Form Responses'!Z13="Sangat Setuju",5,IF('Form Responses'!Z13="Setuju",4,IF('Form Responses'!Z13="Ragu - ragu",3,IF('Form Responses'!Z13="Tidak Setuju",2,1))))</f>
        <v>3</v>
      </c>
      <c r="AB22" s="3">
        <f>IF('Form Responses'!AA13="Sangat Setuju",5,IF('Form Responses'!AA13="Setuju",4,IF('Form Responses'!AA13="Ragu - ragu",3,IF('Form Responses'!AA13="Tidak Setuju",2,1))))</f>
        <v>4</v>
      </c>
      <c r="AC22" s="3">
        <f>IF('Form Responses'!AB13="Sangat Setuju",5,IF('Form Responses'!AB13="Setuju",4,IF('Form Responses'!AB13="Ragu - ragu",3,IF('Form Responses'!AB13="Tidak Setuju",2,1))))</f>
        <v>3</v>
      </c>
      <c r="AD22" s="3">
        <f>IF('Form Responses'!AC13="Sangat Setuju",5,IF('Form Responses'!AC13="Setuju",4,IF('Form Responses'!AC13="Ragu - ragu",3,IF('Form Responses'!AC13="Tidak Setuju",2,1))))</f>
        <v>3</v>
      </c>
      <c r="AE22" s="3">
        <f>IF('Form Responses'!AD13="Sangat Setuju",5,IF('Form Responses'!AD13="Setuju",4,IF('Form Responses'!AD13="Ragu - ragu",3,IF('Form Responses'!AD13="Tidak Setuju",2,1))))</f>
        <v>3</v>
      </c>
      <c r="AF22" s="3">
        <f>IF('Form Responses'!AE13="Sangat Setuju",5,IF('Form Responses'!AE13="Setuju",4,IF('Form Responses'!AE13="Ragu - ragu",3,IF('Form Responses'!AE13="Tidak Setuju",2,1))))</f>
        <v>3</v>
      </c>
      <c r="AG22" s="3">
        <f>IF('Form Responses'!AF13="Sangat Setuju",5,IF('Form Responses'!AF13="Setuju",4,IF('Form Responses'!AF13="Ragu - ragu",3,IF('Form Responses'!AF13="Tidak Setuju",2,1))))</f>
        <v>3</v>
      </c>
      <c r="AH22" s="3">
        <f>IF('Form Responses'!AG13="Sangat Setuju",5,IF('Form Responses'!AG13="Setuju",4,IF('Form Responses'!AG13="Ragu - ragu",3,IF('Form Responses'!AG13="Tidak Setuju",2,1))))</f>
        <v>3</v>
      </c>
      <c r="AI22" s="3">
        <f>IF('Form Responses'!AH13="Sangat Setuju",5,IF('Form Responses'!AH13="Setuju",4,IF('Form Responses'!AH13="Ragu - ragu",3,IF('Form Responses'!AH13="Tidak Setuju",2,1))))</f>
        <v>4</v>
      </c>
      <c r="AJ22" s="3">
        <f>IF('Form Responses'!AI13="Sangat Setuju",5,IF('Form Responses'!AI13="Setuju",4,IF('Form Responses'!AI13="Ragu - ragu",3,IF('Form Responses'!AI13="Tidak Setuju",2,1))))</f>
        <v>3</v>
      </c>
      <c r="AK22" s="3">
        <f>IF('Form Responses'!AJ13="Sangat Setuju",5,IF('Form Responses'!AJ13="Setuju",4,IF('Form Responses'!AJ13="Ragu - ragu",3,IF('Form Responses'!AJ13="Tidak Setuju",2,1))))</f>
        <v>4</v>
      </c>
      <c r="AL22" s="3">
        <f>IF('Form Responses'!AK13="Sangat Setuju",5,IF('Form Responses'!AK13="Setuju",4,IF('Form Responses'!AK13="Ragu - ragu",3,IF('Form Responses'!AK13="Tidak Setuju",2,1))))</f>
        <v>4</v>
      </c>
      <c r="AM22" s="3">
        <f>IF('Form Responses'!AL13="Sangat Setuju",5,IF('Form Responses'!AL13="Setuju",4,IF('Form Responses'!AL13="Ragu - ragu",3,IF('Form Responses'!AL13="Tidak Setuju",2,1))))</f>
        <v>4</v>
      </c>
      <c r="AN22" s="3">
        <f>IF('Form Responses'!AM13="Sangat Setuju",5,IF('Form Responses'!AM13="Setuju",4,IF('Form Responses'!AM13="Ragu - ragu",3,IF('Form Responses'!AM13="Tidak Setuju",2,1))))</f>
        <v>4</v>
      </c>
      <c r="AO22" s="3">
        <f>IF('Form Responses'!AN13="Sangat Setuju",5,IF('Form Responses'!AN13="Setuju",4,IF('Form Responses'!AN13="Ragu - ragu",3,IF('Form Responses'!AN13="Tidak Setuju",2,1))))</f>
        <v>4</v>
      </c>
      <c r="AP22" s="3">
        <f>IF('Form Responses'!AO13="Sangat Setuju",5,IF('Form Responses'!AO13="Setuju",4,IF('Form Responses'!AO13="Ragu - ragu",3,IF('Form Responses'!AO13="Tidak Setuju",2,1))))</f>
        <v>4</v>
      </c>
    </row>
    <row r="23" spans="2:42" ht="13" x14ac:dyDescent="0.3">
      <c r="B23" s="7">
        <v>13</v>
      </c>
      <c r="C23" s="3">
        <f>IF('Form Responses'!B14="Sangat Setuju",5,IF('Form Responses'!B14="Setuju",4,IF('Form Responses'!B14="Ragu - ragu",3,IF('Form Responses'!B14="Tidak Setuju",2,1))))</f>
        <v>4</v>
      </c>
      <c r="D23" s="3">
        <f>IF('Form Responses'!C14="Sangat Setuju",5,IF('Form Responses'!C14="Setuju",4,IF('Form Responses'!C14="Ragu - ragu",3,IF('Form Responses'!C14="Tidak Setuju",2,1))))</f>
        <v>5</v>
      </c>
      <c r="E23" s="3">
        <f>IF('Form Responses'!D14="Sangat Setuju",5,IF('Form Responses'!D14="Setuju",4,IF('Form Responses'!D14="Ragu - ragu",3,IF('Form Responses'!D14="Tidak Setuju",2,1))))</f>
        <v>4</v>
      </c>
      <c r="F23" s="3">
        <f>IF('Form Responses'!E14="Sangat Setuju",5,IF('Form Responses'!E14="Setuju",4,IF('Form Responses'!E14="Ragu - ragu",3,IF('Form Responses'!E14="Tidak Setuju",2,1))))</f>
        <v>4</v>
      </c>
      <c r="G23" s="3">
        <f>IF('Form Responses'!F14="Sangat Setuju",5,IF('Form Responses'!F14="Setuju",4,IF('Form Responses'!F14="Ragu - ragu",3,IF('Form Responses'!F14="Tidak Setuju",2,1))))</f>
        <v>5</v>
      </c>
      <c r="H23" s="3">
        <f>IF('Form Responses'!G14="Sangat Setuju",5,IF('Form Responses'!G14="Setuju",4,IF('Form Responses'!G14="Ragu - ragu",3,IF('Form Responses'!G14="Tidak Setuju",2,1))))</f>
        <v>4</v>
      </c>
      <c r="I23" s="3">
        <f>IF('Form Responses'!H14="Sangat Setuju",5,IF('Form Responses'!H14="Setuju",4,IF('Form Responses'!H14="Ragu - ragu",3,IF('Form Responses'!H14="Tidak Setuju",2,1))))</f>
        <v>4</v>
      </c>
      <c r="J23" s="3">
        <f>IF('Form Responses'!I14="Sangat Setuju",5,IF('Form Responses'!I14="Setuju",4,IF('Form Responses'!I14="Ragu - ragu",3,IF('Form Responses'!I14="Tidak Setuju",2,1))))</f>
        <v>4</v>
      </c>
      <c r="K23" s="3">
        <f>IF('Form Responses'!J14="Sangat Setuju",5,IF('Form Responses'!J14="Setuju",4,IF('Form Responses'!J14="Ragu - ragu",3,IF('Form Responses'!J14="Tidak Setuju",2,1))))</f>
        <v>4</v>
      </c>
      <c r="L23" s="3">
        <f>IF('Form Responses'!K14="Sangat Setuju",5,IF('Form Responses'!K14="Setuju",4,IF('Form Responses'!K14="Ragu - ragu",3,IF('Form Responses'!K14="Tidak Setuju",2,1))))</f>
        <v>4</v>
      </c>
      <c r="M23" s="3">
        <f>IF('Form Responses'!L14="Sangat Setuju",5,IF('Form Responses'!L14="Setuju",4,IF('Form Responses'!L14="Ragu - ragu",3,IF('Form Responses'!L14="Tidak Setuju",2,1))))</f>
        <v>5</v>
      </c>
      <c r="N23" s="3">
        <f>IF('Form Responses'!M14="Sangat Setuju",5,IF('Form Responses'!M14="Setuju",4,IF('Form Responses'!M14="Ragu - ragu",3,IF('Form Responses'!M14="Tidak Setuju",2,1))))</f>
        <v>4</v>
      </c>
      <c r="O23" s="3">
        <f>IF('Form Responses'!N14="Sangat Setuju",5,IF('Form Responses'!N14="Setuju",4,IF('Form Responses'!N14="Ragu - ragu",3,IF('Form Responses'!N14="Tidak Setuju",2,1))))</f>
        <v>4</v>
      </c>
      <c r="P23" s="3">
        <f>IF('Form Responses'!O14="Sangat Setuju",5,IF('Form Responses'!O14="Setuju",4,IF('Form Responses'!O14="Ragu - ragu",3,IF('Form Responses'!O14="Tidak Setuju",2,1))))</f>
        <v>4</v>
      </c>
      <c r="Q23" s="3">
        <f>IF('Form Responses'!P14="Sangat Setuju",5,IF('Form Responses'!P14="Setuju",4,IF('Form Responses'!P14="Ragu - ragu",3,IF('Form Responses'!P14="Tidak Setuju",2,1))))</f>
        <v>5</v>
      </c>
      <c r="R23" s="3">
        <f>IF('Form Responses'!Q14="Sangat Setuju",5,IF('Form Responses'!Q14="Setuju",4,IF('Form Responses'!Q14="Ragu - ragu",3,IF('Form Responses'!Q14="Tidak Setuju",2,1))))</f>
        <v>4</v>
      </c>
      <c r="S23" s="3">
        <f>IF('Form Responses'!R14="Sangat Setuju",5,IF('Form Responses'!R14="Setuju",4,IF('Form Responses'!R14="Ragu - ragu",3,IF('Form Responses'!R14="Tidak Setuju",2,1))))</f>
        <v>4</v>
      </c>
      <c r="T23" s="3">
        <f>IF('Form Responses'!S14="Sangat Setuju",5,IF('Form Responses'!S14="Setuju",4,IF('Form Responses'!S14="Ragu - ragu",3,IF('Form Responses'!S14="Tidak Setuju",2,1))))</f>
        <v>4</v>
      </c>
      <c r="U23" s="3">
        <f>IF('Form Responses'!T14="Sangat Setuju",5,IF('Form Responses'!T14="Setuju",4,IF('Form Responses'!T14="Ragu - ragu",3,IF('Form Responses'!T14="Tidak Setuju",2,1))))</f>
        <v>4</v>
      </c>
      <c r="V23" s="3">
        <f>IF('Form Responses'!U14="Sangat Setuju",5,IF('Form Responses'!U14="Setuju",4,IF('Form Responses'!U14="Ragu - ragu",3,IF('Form Responses'!U14="Tidak Setuju",2,1))))</f>
        <v>4</v>
      </c>
      <c r="W23" s="3">
        <f>IF('Form Responses'!V14="Sangat Setuju",5,IF('Form Responses'!V14="Setuju",4,IF('Form Responses'!V14="Ragu - ragu",3,IF('Form Responses'!V14="Tidak Setuju",2,1))))</f>
        <v>4</v>
      </c>
      <c r="X23" s="3">
        <f>IF('Form Responses'!W14="Sangat Setuju",5,IF('Form Responses'!W14="Setuju",4,IF('Form Responses'!W14="Ragu - ragu",3,IF('Form Responses'!W14="Tidak Setuju",2,1))))</f>
        <v>4</v>
      </c>
      <c r="Y23" s="3">
        <f>IF('Form Responses'!X14="Sangat Setuju",5,IF('Form Responses'!X14="Setuju",4,IF('Form Responses'!X14="Ragu - ragu",3,IF('Form Responses'!X14="Tidak Setuju",2,1))))</f>
        <v>4</v>
      </c>
      <c r="Z23" s="3">
        <f>IF('Form Responses'!Y14="Sangat Setuju",5,IF('Form Responses'!Y14="Setuju",4,IF('Form Responses'!Y14="Ragu - ragu",3,IF('Form Responses'!Y14="Tidak Setuju",2,1))))</f>
        <v>4</v>
      </c>
      <c r="AA23" s="3">
        <f>IF('Form Responses'!Z14="Sangat Setuju",5,IF('Form Responses'!Z14="Setuju",4,IF('Form Responses'!Z14="Ragu - ragu",3,IF('Form Responses'!Z14="Tidak Setuju",2,1))))</f>
        <v>4</v>
      </c>
      <c r="AB23" s="3">
        <f>IF('Form Responses'!AA14="Sangat Setuju",5,IF('Form Responses'!AA14="Setuju",4,IF('Form Responses'!AA14="Ragu - ragu",3,IF('Form Responses'!AA14="Tidak Setuju",2,1))))</f>
        <v>4</v>
      </c>
      <c r="AC23" s="3">
        <f>IF('Form Responses'!AB14="Sangat Setuju",5,IF('Form Responses'!AB14="Setuju",4,IF('Form Responses'!AB14="Ragu - ragu",3,IF('Form Responses'!AB14="Tidak Setuju",2,1))))</f>
        <v>4</v>
      </c>
      <c r="AD23" s="3">
        <f>IF('Form Responses'!AC14="Sangat Setuju",5,IF('Form Responses'!AC14="Setuju",4,IF('Form Responses'!AC14="Ragu - ragu",3,IF('Form Responses'!AC14="Tidak Setuju",2,1))))</f>
        <v>4</v>
      </c>
      <c r="AE23" s="3">
        <f>IF('Form Responses'!AD14="Sangat Setuju",5,IF('Form Responses'!AD14="Setuju",4,IF('Form Responses'!AD14="Ragu - ragu",3,IF('Form Responses'!AD14="Tidak Setuju",2,1))))</f>
        <v>4</v>
      </c>
      <c r="AF23" s="3">
        <f>IF('Form Responses'!AE14="Sangat Setuju",5,IF('Form Responses'!AE14="Setuju",4,IF('Form Responses'!AE14="Ragu - ragu",3,IF('Form Responses'!AE14="Tidak Setuju",2,1))))</f>
        <v>4</v>
      </c>
      <c r="AG23" s="3">
        <f>IF('Form Responses'!AF14="Sangat Setuju",5,IF('Form Responses'!AF14="Setuju",4,IF('Form Responses'!AF14="Ragu - ragu",3,IF('Form Responses'!AF14="Tidak Setuju",2,1))))</f>
        <v>4</v>
      </c>
      <c r="AH23" s="3">
        <f>IF('Form Responses'!AG14="Sangat Setuju",5,IF('Form Responses'!AG14="Setuju",4,IF('Form Responses'!AG14="Ragu - ragu",3,IF('Form Responses'!AG14="Tidak Setuju",2,1))))</f>
        <v>4</v>
      </c>
      <c r="AI23" s="3">
        <f>IF('Form Responses'!AH14="Sangat Setuju",5,IF('Form Responses'!AH14="Setuju",4,IF('Form Responses'!AH14="Ragu - ragu",3,IF('Form Responses'!AH14="Tidak Setuju",2,1))))</f>
        <v>4</v>
      </c>
      <c r="AJ23" s="3">
        <f>IF('Form Responses'!AI14="Sangat Setuju",5,IF('Form Responses'!AI14="Setuju",4,IF('Form Responses'!AI14="Ragu - ragu",3,IF('Form Responses'!AI14="Tidak Setuju",2,1))))</f>
        <v>4</v>
      </c>
      <c r="AK23" s="3">
        <f>IF('Form Responses'!AJ14="Sangat Setuju",5,IF('Form Responses'!AJ14="Setuju",4,IF('Form Responses'!AJ14="Ragu - ragu",3,IF('Form Responses'!AJ14="Tidak Setuju",2,1))))</f>
        <v>5</v>
      </c>
      <c r="AL23" s="3">
        <f>IF('Form Responses'!AK14="Sangat Setuju",5,IF('Form Responses'!AK14="Setuju",4,IF('Form Responses'!AK14="Ragu - ragu",3,IF('Form Responses'!AK14="Tidak Setuju",2,1))))</f>
        <v>5</v>
      </c>
      <c r="AM23" s="3">
        <f>IF('Form Responses'!AL14="Sangat Setuju",5,IF('Form Responses'!AL14="Setuju",4,IF('Form Responses'!AL14="Ragu - ragu",3,IF('Form Responses'!AL14="Tidak Setuju",2,1))))</f>
        <v>5</v>
      </c>
      <c r="AN23" s="3">
        <f>IF('Form Responses'!AM14="Sangat Setuju",5,IF('Form Responses'!AM14="Setuju",4,IF('Form Responses'!AM14="Ragu - ragu",3,IF('Form Responses'!AM14="Tidak Setuju",2,1))))</f>
        <v>5</v>
      </c>
      <c r="AO23" s="3">
        <f>IF('Form Responses'!AN14="Sangat Setuju",5,IF('Form Responses'!AN14="Setuju",4,IF('Form Responses'!AN14="Ragu - ragu",3,IF('Form Responses'!AN14="Tidak Setuju",2,1))))</f>
        <v>5</v>
      </c>
      <c r="AP23" s="3">
        <f>IF('Form Responses'!AO14="Sangat Setuju",5,IF('Form Responses'!AO14="Setuju",4,IF('Form Responses'!AO14="Ragu - ragu",3,IF('Form Responses'!AO14="Tidak Setuju",2,1))))</f>
        <v>5</v>
      </c>
    </row>
    <row r="24" spans="2:42" ht="13" x14ac:dyDescent="0.3">
      <c r="B24" s="7">
        <v>14</v>
      </c>
      <c r="C24" s="3">
        <f>IF('Form Responses'!B15="Sangat Setuju",5,IF('Form Responses'!B15="Setuju",4,IF('Form Responses'!B15="Ragu - ragu",3,IF('Form Responses'!B15="Tidak Setuju",2,1))))</f>
        <v>4</v>
      </c>
      <c r="D24" s="3">
        <f>IF('Form Responses'!C15="Sangat Setuju",5,IF('Form Responses'!C15="Setuju",4,IF('Form Responses'!C15="Ragu - ragu",3,IF('Form Responses'!C15="Tidak Setuju",2,1))))</f>
        <v>5</v>
      </c>
      <c r="E24" s="3">
        <f>IF('Form Responses'!D15="Sangat Setuju",5,IF('Form Responses'!D15="Setuju",4,IF('Form Responses'!D15="Ragu - ragu",3,IF('Form Responses'!D15="Tidak Setuju",2,1))))</f>
        <v>4</v>
      </c>
      <c r="F24" s="3">
        <f>IF('Form Responses'!E15="Sangat Setuju",5,IF('Form Responses'!E15="Setuju",4,IF('Form Responses'!E15="Ragu - ragu",3,IF('Form Responses'!E15="Tidak Setuju",2,1))))</f>
        <v>4</v>
      </c>
      <c r="G24" s="3">
        <f>IF('Form Responses'!F15="Sangat Setuju",5,IF('Form Responses'!F15="Setuju",4,IF('Form Responses'!F15="Ragu - ragu",3,IF('Form Responses'!F15="Tidak Setuju",2,1))))</f>
        <v>5</v>
      </c>
      <c r="H24" s="3">
        <f>IF('Form Responses'!G15="Sangat Setuju",5,IF('Form Responses'!G15="Setuju",4,IF('Form Responses'!G15="Ragu - ragu",3,IF('Form Responses'!G15="Tidak Setuju",2,1))))</f>
        <v>4</v>
      </c>
      <c r="I24" s="3">
        <f>IF('Form Responses'!H15="Sangat Setuju",5,IF('Form Responses'!H15="Setuju",4,IF('Form Responses'!H15="Ragu - ragu",3,IF('Form Responses'!H15="Tidak Setuju",2,1))))</f>
        <v>5</v>
      </c>
      <c r="J24" s="3">
        <f>IF('Form Responses'!I15="Sangat Setuju",5,IF('Form Responses'!I15="Setuju",4,IF('Form Responses'!I15="Ragu - ragu",3,IF('Form Responses'!I15="Tidak Setuju",2,1))))</f>
        <v>4</v>
      </c>
      <c r="K24" s="3">
        <f>IF('Form Responses'!J15="Sangat Setuju",5,IF('Form Responses'!J15="Setuju",4,IF('Form Responses'!J15="Ragu - ragu",3,IF('Form Responses'!J15="Tidak Setuju",2,1))))</f>
        <v>5</v>
      </c>
      <c r="L24" s="3">
        <f>IF('Form Responses'!K15="Sangat Setuju",5,IF('Form Responses'!K15="Setuju",4,IF('Form Responses'!K15="Ragu - ragu",3,IF('Form Responses'!K15="Tidak Setuju",2,1))))</f>
        <v>4</v>
      </c>
      <c r="M24" s="3">
        <f>IF('Form Responses'!L15="Sangat Setuju",5,IF('Form Responses'!L15="Setuju",4,IF('Form Responses'!L15="Ragu - ragu",3,IF('Form Responses'!L15="Tidak Setuju",2,1))))</f>
        <v>4</v>
      </c>
      <c r="N24" s="3">
        <f>IF('Form Responses'!M15="Sangat Setuju",5,IF('Form Responses'!M15="Setuju",4,IF('Form Responses'!M15="Ragu - ragu",3,IF('Form Responses'!M15="Tidak Setuju",2,1))))</f>
        <v>4</v>
      </c>
      <c r="O24" s="3">
        <f>IF('Form Responses'!N15="Sangat Setuju",5,IF('Form Responses'!N15="Setuju",4,IF('Form Responses'!N15="Ragu - ragu",3,IF('Form Responses'!N15="Tidak Setuju",2,1))))</f>
        <v>4</v>
      </c>
      <c r="P24" s="3">
        <f>IF('Form Responses'!O15="Sangat Setuju",5,IF('Form Responses'!O15="Setuju",4,IF('Form Responses'!O15="Ragu - ragu",3,IF('Form Responses'!O15="Tidak Setuju",2,1))))</f>
        <v>4</v>
      </c>
      <c r="Q24" s="3">
        <f>IF('Form Responses'!P15="Sangat Setuju",5,IF('Form Responses'!P15="Setuju",4,IF('Form Responses'!P15="Ragu - ragu",3,IF('Form Responses'!P15="Tidak Setuju",2,1))))</f>
        <v>4</v>
      </c>
      <c r="R24" s="3">
        <f>IF('Form Responses'!Q15="Sangat Setuju",5,IF('Form Responses'!Q15="Setuju",4,IF('Form Responses'!Q15="Ragu - ragu",3,IF('Form Responses'!Q15="Tidak Setuju",2,1))))</f>
        <v>4</v>
      </c>
      <c r="S24" s="3">
        <f>IF('Form Responses'!R15="Sangat Setuju",5,IF('Form Responses'!R15="Setuju",4,IF('Form Responses'!R15="Ragu - ragu",3,IF('Form Responses'!R15="Tidak Setuju",2,1))))</f>
        <v>4</v>
      </c>
      <c r="T24" s="3">
        <f>IF('Form Responses'!S15="Sangat Setuju",5,IF('Form Responses'!S15="Setuju",4,IF('Form Responses'!S15="Ragu - ragu",3,IF('Form Responses'!S15="Tidak Setuju",2,1))))</f>
        <v>4</v>
      </c>
      <c r="U24" s="3">
        <f>IF('Form Responses'!T15="Sangat Setuju",5,IF('Form Responses'!T15="Setuju",4,IF('Form Responses'!T15="Ragu - ragu",3,IF('Form Responses'!T15="Tidak Setuju",2,1))))</f>
        <v>4</v>
      </c>
      <c r="V24" s="3">
        <f>IF('Form Responses'!U15="Sangat Setuju",5,IF('Form Responses'!U15="Setuju",4,IF('Form Responses'!U15="Ragu - ragu",3,IF('Form Responses'!U15="Tidak Setuju",2,1))))</f>
        <v>4</v>
      </c>
      <c r="W24" s="3">
        <f>IF('Form Responses'!V15="Sangat Setuju",5,IF('Form Responses'!V15="Setuju",4,IF('Form Responses'!V15="Ragu - ragu",3,IF('Form Responses'!V15="Tidak Setuju",2,1))))</f>
        <v>4</v>
      </c>
      <c r="X24" s="3">
        <f>IF('Form Responses'!W15="Sangat Setuju",5,IF('Form Responses'!W15="Setuju",4,IF('Form Responses'!W15="Ragu - ragu",3,IF('Form Responses'!W15="Tidak Setuju",2,1))))</f>
        <v>3</v>
      </c>
      <c r="Y24" s="3">
        <f>IF('Form Responses'!X15="Sangat Setuju",5,IF('Form Responses'!X15="Setuju",4,IF('Form Responses'!X15="Ragu - ragu",3,IF('Form Responses'!X15="Tidak Setuju",2,1))))</f>
        <v>4</v>
      </c>
      <c r="Z24" s="3">
        <f>IF('Form Responses'!Y15="Sangat Setuju",5,IF('Form Responses'!Y15="Setuju",4,IF('Form Responses'!Y15="Ragu - ragu",3,IF('Form Responses'!Y15="Tidak Setuju",2,1))))</f>
        <v>4</v>
      </c>
      <c r="AA24" s="3">
        <f>IF('Form Responses'!Z15="Sangat Setuju",5,IF('Form Responses'!Z15="Setuju",4,IF('Form Responses'!Z15="Ragu - ragu",3,IF('Form Responses'!Z15="Tidak Setuju",2,1))))</f>
        <v>4</v>
      </c>
      <c r="AB24" s="3">
        <f>IF('Form Responses'!AA15="Sangat Setuju",5,IF('Form Responses'!AA15="Setuju",4,IF('Form Responses'!AA15="Ragu - ragu",3,IF('Form Responses'!AA15="Tidak Setuju",2,1))))</f>
        <v>4</v>
      </c>
      <c r="AC24" s="3">
        <f>IF('Form Responses'!AB15="Sangat Setuju",5,IF('Form Responses'!AB15="Setuju",4,IF('Form Responses'!AB15="Ragu - ragu",3,IF('Form Responses'!AB15="Tidak Setuju",2,1))))</f>
        <v>4</v>
      </c>
      <c r="AD24" s="3">
        <f>IF('Form Responses'!AC15="Sangat Setuju",5,IF('Form Responses'!AC15="Setuju",4,IF('Form Responses'!AC15="Ragu - ragu",3,IF('Form Responses'!AC15="Tidak Setuju",2,1))))</f>
        <v>4</v>
      </c>
      <c r="AE24" s="3">
        <f>IF('Form Responses'!AD15="Sangat Setuju",5,IF('Form Responses'!AD15="Setuju",4,IF('Form Responses'!AD15="Ragu - ragu",3,IF('Form Responses'!AD15="Tidak Setuju",2,1))))</f>
        <v>4</v>
      </c>
      <c r="AF24" s="3">
        <f>IF('Form Responses'!AE15="Sangat Setuju",5,IF('Form Responses'!AE15="Setuju",4,IF('Form Responses'!AE15="Ragu - ragu",3,IF('Form Responses'!AE15="Tidak Setuju",2,1))))</f>
        <v>4</v>
      </c>
      <c r="AG24" s="3">
        <f>IF('Form Responses'!AF15="Sangat Setuju",5,IF('Form Responses'!AF15="Setuju",4,IF('Form Responses'!AF15="Ragu - ragu",3,IF('Form Responses'!AF15="Tidak Setuju",2,1))))</f>
        <v>4</v>
      </c>
      <c r="AH24" s="3">
        <f>IF('Form Responses'!AG15="Sangat Setuju",5,IF('Form Responses'!AG15="Setuju",4,IF('Form Responses'!AG15="Ragu - ragu",3,IF('Form Responses'!AG15="Tidak Setuju",2,1))))</f>
        <v>4</v>
      </c>
      <c r="AI24" s="3">
        <f>IF('Form Responses'!AH15="Sangat Setuju",5,IF('Form Responses'!AH15="Setuju",4,IF('Form Responses'!AH15="Ragu - ragu",3,IF('Form Responses'!AH15="Tidak Setuju",2,1))))</f>
        <v>4</v>
      </c>
      <c r="AJ24" s="3">
        <f>IF('Form Responses'!AI15="Sangat Setuju",5,IF('Form Responses'!AI15="Setuju",4,IF('Form Responses'!AI15="Ragu - ragu",3,IF('Form Responses'!AI15="Tidak Setuju",2,1))))</f>
        <v>4</v>
      </c>
      <c r="AK24" s="3">
        <f>IF('Form Responses'!AJ15="Sangat Setuju",5,IF('Form Responses'!AJ15="Setuju",4,IF('Form Responses'!AJ15="Ragu - ragu",3,IF('Form Responses'!AJ15="Tidak Setuju",2,1))))</f>
        <v>5</v>
      </c>
      <c r="AL24" s="3">
        <f>IF('Form Responses'!AK15="Sangat Setuju",5,IF('Form Responses'!AK15="Setuju",4,IF('Form Responses'!AK15="Ragu - ragu",3,IF('Form Responses'!AK15="Tidak Setuju",2,1))))</f>
        <v>4</v>
      </c>
      <c r="AM24" s="3">
        <f>IF('Form Responses'!AL15="Sangat Setuju",5,IF('Form Responses'!AL15="Setuju",4,IF('Form Responses'!AL15="Ragu - ragu",3,IF('Form Responses'!AL15="Tidak Setuju",2,1))))</f>
        <v>4</v>
      </c>
      <c r="AN24" s="3">
        <f>IF('Form Responses'!AM15="Sangat Setuju",5,IF('Form Responses'!AM15="Setuju",4,IF('Form Responses'!AM15="Ragu - ragu",3,IF('Form Responses'!AM15="Tidak Setuju",2,1))))</f>
        <v>4</v>
      </c>
      <c r="AO24" s="3">
        <f>IF('Form Responses'!AN15="Sangat Setuju",5,IF('Form Responses'!AN15="Setuju",4,IF('Form Responses'!AN15="Ragu - ragu",3,IF('Form Responses'!AN15="Tidak Setuju",2,1))))</f>
        <v>4</v>
      </c>
      <c r="AP24" s="3">
        <f>IF('Form Responses'!AO15="Sangat Setuju",5,IF('Form Responses'!AO15="Setuju",4,IF('Form Responses'!AO15="Ragu - ragu",3,IF('Form Responses'!AO15="Tidak Setuju",2,1))))</f>
        <v>5</v>
      </c>
    </row>
    <row r="25" spans="2:42" ht="13" x14ac:dyDescent="0.3">
      <c r="B25" s="7">
        <v>15</v>
      </c>
      <c r="C25" s="3">
        <f>IF('Form Responses'!B16="Sangat Setuju",5,IF('Form Responses'!B16="Setuju",4,IF('Form Responses'!B16="Ragu - ragu",3,IF('Form Responses'!B16="Tidak Setuju",2,1))))</f>
        <v>4</v>
      </c>
      <c r="D25" s="3">
        <f>IF('Form Responses'!C16="Sangat Setuju",5,IF('Form Responses'!C16="Setuju",4,IF('Form Responses'!C16="Ragu - ragu",3,IF('Form Responses'!C16="Tidak Setuju",2,1))))</f>
        <v>5</v>
      </c>
      <c r="E25" s="3">
        <f>IF('Form Responses'!D16="Sangat Setuju",5,IF('Form Responses'!D16="Setuju",4,IF('Form Responses'!D16="Ragu - ragu",3,IF('Form Responses'!D16="Tidak Setuju",2,1))))</f>
        <v>4</v>
      </c>
      <c r="F25" s="3">
        <f>IF('Form Responses'!E16="Sangat Setuju",5,IF('Form Responses'!E16="Setuju",4,IF('Form Responses'!E16="Ragu - ragu",3,IF('Form Responses'!E16="Tidak Setuju",2,1))))</f>
        <v>5</v>
      </c>
      <c r="G25" s="3">
        <f>IF('Form Responses'!F16="Sangat Setuju",5,IF('Form Responses'!F16="Setuju",4,IF('Form Responses'!F16="Ragu - ragu",3,IF('Form Responses'!F16="Tidak Setuju",2,1))))</f>
        <v>5</v>
      </c>
      <c r="H25" s="3">
        <f>IF('Form Responses'!G16="Sangat Setuju",5,IF('Form Responses'!G16="Setuju",4,IF('Form Responses'!G16="Ragu - ragu",3,IF('Form Responses'!G16="Tidak Setuju",2,1))))</f>
        <v>5</v>
      </c>
      <c r="I25" s="3">
        <f>IF('Form Responses'!H16="Sangat Setuju",5,IF('Form Responses'!H16="Setuju",4,IF('Form Responses'!H16="Ragu - ragu",3,IF('Form Responses'!H16="Tidak Setuju",2,1))))</f>
        <v>4</v>
      </c>
      <c r="J25" s="3">
        <f>IF('Form Responses'!I16="Sangat Setuju",5,IF('Form Responses'!I16="Setuju",4,IF('Form Responses'!I16="Ragu - ragu",3,IF('Form Responses'!I16="Tidak Setuju",2,1))))</f>
        <v>5</v>
      </c>
      <c r="K25" s="3">
        <f>IF('Form Responses'!J16="Sangat Setuju",5,IF('Form Responses'!J16="Setuju",4,IF('Form Responses'!J16="Ragu - ragu",3,IF('Form Responses'!J16="Tidak Setuju",2,1))))</f>
        <v>4</v>
      </c>
      <c r="L25" s="3">
        <f>IF('Form Responses'!K16="Sangat Setuju",5,IF('Form Responses'!K16="Setuju",4,IF('Form Responses'!K16="Ragu - ragu",3,IF('Form Responses'!K16="Tidak Setuju",2,1))))</f>
        <v>5</v>
      </c>
      <c r="M25" s="3">
        <f>IF('Form Responses'!L16="Sangat Setuju",5,IF('Form Responses'!L16="Setuju",4,IF('Form Responses'!L16="Ragu - ragu",3,IF('Form Responses'!L16="Tidak Setuju",2,1))))</f>
        <v>4</v>
      </c>
      <c r="N25" s="3">
        <f>IF('Form Responses'!M16="Sangat Setuju",5,IF('Form Responses'!M16="Setuju",4,IF('Form Responses'!M16="Ragu - ragu",3,IF('Form Responses'!M16="Tidak Setuju",2,1))))</f>
        <v>5</v>
      </c>
      <c r="O25" s="3">
        <f>IF('Form Responses'!N16="Sangat Setuju",5,IF('Form Responses'!N16="Setuju",4,IF('Form Responses'!N16="Ragu - ragu",3,IF('Form Responses'!N16="Tidak Setuju",2,1))))</f>
        <v>4</v>
      </c>
      <c r="P25" s="3">
        <f>IF('Form Responses'!O16="Sangat Setuju",5,IF('Form Responses'!O16="Setuju",4,IF('Form Responses'!O16="Ragu - ragu",3,IF('Form Responses'!O16="Tidak Setuju",2,1))))</f>
        <v>5</v>
      </c>
      <c r="Q25" s="3">
        <f>IF('Form Responses'!P16="Sangat Setuju",5,IF('Form Responses'!P16="Setuju",4,IF('Form Responses'!P16="Ragu - ragu",3,IF('Form Responses'!P16="Tidak Setuju",2,1))))</f>
        <v>5</v>
      </c>
      <c r="R25" s="3">
        <f>IF('Form Responses'!Q16="Sangat Setuju",5,IF('Form Responses'!Q16="Setuju",4,IF('Form Responses'!Q16="Ragu - ragu",3,IF('Form Responses'!Q16="Tidak Setuju",2,1))))</f>
        <v>4</v>
      </c>
      <c r="S25" s="3">
        <f>IF('Form Responses'!R16="Sangat Setuju",5,IF('Form Responses'!R16="Setuju",4,IF('Form Responses'!R16="Ragu - ragu",3,IF('Form Responses'!R16="Tidak Setuju",2,1))))</f>
        <v>4</v>
      </c>
      <c r="T25" s="3">
        <f>IF('Form Responses'!S16="Sangat Setuju",5,IF('Form Responses'!S16="Setuju",4,IF('Form Responses'!S16="Ragu - ragu",3,IF('Form Responses'!S16="Tidak Setuju",2,1))))</f>
        <v>5</v>
      </c>
      <c r="U25" s="3">
        <f>IF('Form Responses'!T16="Sangat Setuju",5,IF('Form Responses'!T16="Setuju",4,IF('Form Responses'!T16="Ragu - ragu",3,IF('Form Responses'!T16="Tidak Setuju",2,1))))</f>
        <v>4</v>
      </c>
      <c r="V25" s="3">
        <f>IF('Form Responses'!U16="Sangat Setuju",5,IF('Form Responses'!U16="Setuju",4,IF('Form Responses'!U16="Ragu - ragu",3,IF('Form Responses'!U16="Tidak Setuju",2,1))))</f>
        <v>4</v>
      </c>
      <c r="W25" s="3">
        <f>IF('Form Responses'!V16="Sangat Setuju",5,IF('Form Responses'!V16="Setuju",4,IF('Form Responses'!V16="Ragu - ragu",3,IF('Form Responses'!V16="Tidak Setuju",2,1))))</f>
        <v>4</v>
      </c>
      <c r="X25" s="3">
        <f>IF('Form Responses'!W16="Sangat Setuju",5,IF('Form Responses'!W16="Setuju",4,IF('Form Responses'!W16="Ragu - ragu",3,IF('Form Responses'!W16="Tidak Setuju",2,1))))</f>
        <v>2</v>
      </c>
      <c r="Y25" s="3">
        <f>IF('Form Responses'!X16="Sangat Setuju",5,IF('Form Responses'!X16="Setuju",4,IF('Form Responses'!X16="Ragu - ragu",3,IF('Form Responses'!X16="Tidak Setuju",2,1))))</f>
        <v>4</v>
      </c>
      <c r="Z25" s="3">
        <f>IF('Form Responses'!Y16="Sangat Setuju",5,IF('Form Responses'!Y16="Setuju",4,IF('Form Responses'!Y16="Ragu - ragu",3,IF('Form Responses'!Y16="Tidak Setuju",2,1))))</f>
        <v>5</v>
      </c>
      <c r="AA25" s="3">
        <f>IF('Form Responses'!Z16="Sangat Setuju",5,IF('Form Responses'!Z16="Setuju",4,IF('Form Responses'!Z16="Ragu - ragu",3,IF('Form Responses'!Z16="Tidak Setuju",2,1))))</f>
        <v>5</v>
      </c>
      <c r="AB25" s="3">
        <f>IF('Form Responses'!AA16="Sangat Setuju",5,IF('Form Responses'!AA16="Setuju",4,IF('Form Responses'!AA16="Ragu - ragu",3,IF('Form Responses'!AA16="Tidak Setuju",2,1))))</f>
        <v>3</v>
      </c>
      <c r="AC25" s="3">
        <f>IF('Form Responses'!AB16="Sangat Setuju",5,IF('Form Responses'!AB16="Setuju",4,IF('Form Responses'!AB16="Ragu - ragu",3,IF('Form Responses'!AB16="Tidak Setuju",2,1))))</f>
        <v>5</v>
      </c>
      <c r="AD25" s="3">
        <f>IF('Form Responses'!AC16="Sangat Setuju",5,IF('Form Responses'!AC16="Setuju",4,IF('Form Responses'!AC16="Ragu - ragu",3,IF('Form Responses'!AC16="Tidak Setuju",2,1))))</f>
        <v>5</v>
      </c>
      <c r="AE25" s="3">
        <f>IF('Form Responses'!AD16="Sangat Setuju",5,IF('Form Responses'!AD16="Setuju",4,IF('Form Responses'!AD16="Ragu - ragu",3,IF('Form Responses'!AD16="Tidak Setuju",2,1))))</f>
        <v>5</v>
      </c>
      <c r="AF25" s="3">
        <f>IF('Form Responses'!AE16="Sangat Setuju",5,IF('Form Responses'!AE16="Setuju",4,IF('Form Responses'!AE16="Ragu - ragu",3,IF('Form Responses'!AE16="Tidak Setuju",2,1))))</f>
        <v>5</v>
      </c>
      <c r="AG25" s="3">
        <f>IF('Form Responses'!AF16="Sangat Setuju",5,IF('Form Responses'!AF16="Setuju",4,IF('Form Responses'!AF16="Ragu - ragu",3,IF('Form Responses'!AF16="Tidak Setuju",2,1))))</f>
        <v>5</v>
      </c>
      <c r="AH25" s="3">
        <f>IF('Form Responses'!AG16="Sangat Setuju",5,IF('Form Responses'!AG16="Setuju",4,IF('Form Responses'!AG16="Ragu - ragu",3,IF('Form Responses'!AG16="Tidak Setuju",2,1))))</f>
        <v>4</v>
      </c>
      <c r="AI25" s="3">
        <f>IF('Form Responses'!AH16="Sangat Setuju",5,IF('Form Responses'!AH16="Setuju",4,IF('Form Responses'!AH16="Ragu - ragu",3,IF('Form Responses'!AH16="Tidak Setuju",2,1))))</f>
        <v>4</v>
      </c>
      <c r="AJ25" s="3">
        <f>IF('Form Responses'!AI16="Sangat Setuju",5,IF('Form Responses'!AI16="Setuju",4,IF('Form Responses'!AI16="Ragu - ragu",3,IF('Form Responses'!AI16="Tidak Setuju",2,1))))</f>
        <v>5</v>
      </c>
      <c r="AK25" s="3">
        <f>IF('Form Responses'!AJ16="Sangat Setuju",5,IF('Form Responses'!AJ16="Setuju",4,IF('Form Responses'!AJ16="Ragu - ragu",3,IF('Form Responses'!AJ16="Tidak Setuju",2,1))))</f>
        <v>5</v>
      </c>
      <c r="AL25" s="3">
        <f>IF('Form Responses'!AK16="Sangat Setuju",5,IF('Form Responses'!AK16="Setuju",4,IF('Form Responses'!AK16="Ragu - ragu",3,IF('Form Responses'!AK16="Tidak Setuju",2,1))))</f>
        <v>5</v>
      </c>
      <c r="AM25" s="3">
        <f>IF('Form Responses'!AL16="Sangat Setuju",5,IF('Form Responses'!AL16="Setuju",4,IF('Form Responses'!AL16="Ragu - ragu",3,IF('Form Responses'!AL16="Tidak Setuju",2,1))))</f>
        <v>5</v>
      </c>
      <c r="AN25" s="3">
        <f>IF('Form Responses'!AM16="Sangat Setuju",5,IF('Form Responses'!AM16="Setuju",4,IF('Form Responses'!AM16="Ragu - ragu",3,IF('Form Responses'!AM16="Tidak Setuju",2,1))))</f>
        <v>5</v>
      </c>
      <c r="AO25" s="3">
        <f>IF('Form Responses'!AN16="Sangat Setuju",5,IF('Form Responses'!AN16="Setuju",4,IF('Form Responses'!AN16="Ragu - ragu",3,IF('Form Responses'!AN16="Tidak Setuju",2,1))))</f>
        <v>4</v>
      </c>
      <c r="AP25" s="3">
        <f>IF('Form Responses'!AO16="Sangat Setuju",5,IF('Form Responses'!AO16="Setuju",4,IF('Form Responses'!AO16="Ragu - ragu",3,IF('Form Responses'!AO16="Tidak Setuju",2,1))))</f>
        <v>4</v>
      </c>
    </row>
    <row r="26" spans="2:42" ht="13" x14ac:dyDescent="0.3">
      <c r="B26" s="7">
        <v>16</v>
      </c>
      <c r="C26" s="3">
        <f>IF('Form Responses'!B17="Sangat Setuju",5,IF('Form Responses'!B17="Setuju",4,IF('Form Responses'!B17="Ragu - ragu",3,IF('Form Responses'!B17="Tidak Setuju",2,1))))</f>
        <v>4</v>
      </c>
      <c r="D26" s="3">
        <f>IF('Form Responses'!C17="Sangat Setuju",5,IF('Form Responses'!C17="Setuju",4,IF('Form Responses'!C17="Ragu - ragu",3,IF('Form Responses'!C17="Tidak Setuju",2,1))))</f>
        <v>5</v>
      </c>
      <c r="E26" s="3">
        <f>IF('Form Responses'!D17="Sangat Setuju",5,IF('Form Responses'!D17="Setuju",4,IF('Form Responses'!D17="Ragu - ragu",3,IF('Form Responses'!D17="Tidak Setuju",2,1))))</f>
        <v>5</v>
      </c>
      <c r="F26" s="3">
        <f>IF('Form Responses'!E17="Sangat Setuju",5,IF('Form Responses'!E17="Setuju",4,IF('Form Responses'!E17="Ragu - ragu",3,IF('Form Responses'!E17="Tidak Setuju",2,1))))</f>
        <v>4</v>
      </c>
      <c r="G26" s="3">
        <f>IF('Form Responses'!F17="Sangat Setuju",5,IF('Form Responses'!F17="Setuju",4,IF('Form Responses'!F17="Ragu - ragu",3,IF('Form Responses'!F17="Tidak Setuju",2,1))))</f>
        <v>5</v>
      </c>
      <c r="H26" s="3">
        <f>IF('Form Responses'!G17="Sangat Setuju",5,IF('Form Responses'!G17="Setuju",4,IF('Form Responses'!G17="Ragu - ragu",3,IF('Form Responses'!G17="Tidak Setuju",2,1))))</f>
        <v>4</v>
      </c>
      <c r="I26" s="3">
        <f>IF('Form Responses'!H17="Sangat Setuju",5,IF('Form Responses'!H17="Setuju",4,IF('Form Responses'!H17="Ragu - ragu",3,IF('Form Responses'!H17="Tidak Setuju",2,1))))</f>
        <v>3</v>
      </c>
      <c r="J26" s="3">
        <f>IF('Form Responses'!I17="Sangat Setuju",5,IF('Form Responses'!I17="Setuju",4,IF('Form Responses'!I17="Ragu - ragu",3,IF('Form Responses'!I17="Tidak Setuju",2,1))))</f>
        <v>3</v>
      </c>
      <c r="K26" s="3">
        <f>IF('Form Responses'!J17="Sangat Setuju",5,IF('Form Responses'!J17="Setuju",4,IF('Form Responses'!J17="Ragu - ragu",3,IF('Form Responses'!J17="Tidak Setuju",2,1))))</f>
        <v>4</v>
      </c>
      <c r="L26" s="3">
        <f>IF('Form Responses'!K17="Sangat Setuju",5,IF('Form Responses'!K17="Setuju",4,IF('Form Responses'!K17="Ragu - ragu",3,IF('Form Responses'!K17="Tidak Setuju",2,1))))</f>
        <v>5</v>
      </c>
      <c r="M26" s="3">
        <f>IF('Form Responses'!L17="Sangat Setuju",5,IF('Form Responses'!L17="Setuju",4,IF('Form Responses'!L17="Ragu - ragu",3,IF('Form Responses'!L17="Tidak Setuju",2,1))))</f>
        <v>5</v>
      </c>
      <c r="N26" s="3">
        <f>IF('Form Responses'!M17="Sangat Setuju",5,IF('Form Responses'!M17="Setuju",4,IF('Form Responses'!M17="Ragu - ragu",3,IF('Form Responses'!M17="Tidak Setuju",2,1))))</f>
        <v>5</v>
      </c>
      <c r="O26" s="3">
        <f>IF('Form Responses'!N17="Sangat Setuju",5,IF('Form Responses'!N17="Setuju",4,IF('Form Responses'!N17="Ragu - ragu",3,IF('Form Responses'!N17="Tidak Setuju",2,1))))</f>
        <v>4</v>
      </c>
      <c r="P26" s="3">
        <f>IF('Form Responses'!O17="Sangat Setuju",5,IF('Form Responses'!O17="Setuju",4,IF('Form Responses'!O17="Ragu - ragu",3,IF('Form Responses'!O17="Tidak Setuju",2,1))))</f>
        <v>3</v>
      </c>
      <c r="Q26" s="3">
        <f>IF('Form Responses'!P17="Sangat Setuju",5,IF('Form Responses'!P17="Setuju",4,IF('Form Responses'!P17="Ragu - ragu",3,IF('Form Responses'!P17="Tidak Setuju",2,1))))</f>
        <v>4</v>
      </c>
      <c r="R26" s="3">
        <f>IF('Form Responses'!Q17="Sangat Setuju",5,IF('Form Responses'!Q17="Setuju",4,IF('Form Responses'!Q17="Ragu - ragu",3,IF('Form Responses'!Q17="Tidak Setuju",2,1))))</f>
        <v>4</v>
      </c>
      <c r="S26" s="3">
        <f>IF('Form Responses'!R17="Sangat Setuju",5,IF('Form Responses'!R17="Setuju",4,IF('Form Responses'!R17="Ragu - ragu",3,IF('Form Responses'!R17="Tidak Setuju",2,1))))</f>
        <v>3</v>
      </c>
      <c r="T26" s="3">
        <f>IF('Form Responses'!S17="Sangat Setuju",5,IF('Form Responses'!S17="Setuju",4,IF('Form Responses'!S17="Ragu - ragu",3,IF('Form Responses'!S17="Tidak Setuju",2,1))))</f>
        <v>4</v>
      </c>
      <c r="U26" s="3">
        <f>IF('Form Responses'!T17="Sangat Setuju",5,IF('Form Responses'!T17="Setuju",4,IF('Form Responses'!T17="Ragu - ragu",3,IF('Form Responses'!T17="Tidak Setuju",2,1))))</f>
        <v>3</v>
      </c>
      <c r="V26" s="3">
        <f>IF('Form Responses'!U17="Sangat Setuju",5,IF('Form Responses'!U17="Setuju",4,IF('Form Responses'!U17="Ragu - ragu",3,IF('Form Responses'!U17="Tidak Setuju",2,1))))</f>
        <v>4</v>
      </c>
      <c r="W26" s="3">
        <f>IF('Form Responses'!V17="Sangat Setuju",5,IF('Form Responses'!V17="Setuju",4,IF('Form Responses'!V17="Ragu - ragu",3,IF('Form Responses'!V17="Tidak Setuju",2,1))))</f>
        <v>4</v>
      </c>
      <c r="X26" s="3">
        <f>IF('Form Responses'!W17="Sangat Setuju",5,IF('Form Responses'!W17="Setuju",4,IF('Form Responses'!W17="Ragu - ragu",3,IF('Form Responses'!W17="Tidak Setuju",2,1))))</f>
        <v>2</v>
      </c>
      <c r="Y26" s="3">
        <f>IF('Form Responses'!X17="Sangat Setuju",5,IF('Form Responses'!X17="Setuju",4,IF('Form Responses'!X17="Ragu - ragu",3,IF('Form Responses'!X17="Tidak Setuju",2,1))))</f>
        <v>3</v>
      </c>
      <c r="Z26" s="3">
        <f>IF('Form Responses'!Y17="Sangat Setuju",5,IF('Form Responses'!Y17="Setuju",4,IF('Form Responses'!Y17="Ragu - ragu",3,IF('Form Responses'!Y17="Tidak Setuju",2,1))))</f>
        <v>4</v>
      </c>
      <c r="AA26" s="3">
        <f>IF('Form Responses'!Z17="Sangat Setuju",5,IF('Form Responses'!Z17="Setuju",4,IF('Form Responses'!Z17="Ragu - ragu",3,IF('Form Responses'!Z17="Tidak Setuju",2,1))))</f>
        <v>3</v>
      </c>
      <c r="AB26" s="3">
        <f>IF('Form Responses'!AA17="Sangat Setuju",5,IF('Form Responses'!AA17="Setuju",4,IF('Form Responses'!AA17="Ragu - ragu",3,IF('Form Responses'!AA17="Tidak Setuju",2,1))))</f>
        <v>4</v>
      </c>
      <c r="AC26" s="3">
        <f>IF('Form Responses'!AB17="Sangat Setuju",5,IF('Form Responses'!AB17="Setuju",4,IF('Form Responses'!AB17="Ragu - ragu",3,IF('Form Responses'!AB17="Tidak Setuju",2,1))))</f>
        <v>4</v>
      </c>
      <c r="AD26" s="3">
        <f>IF('Form Responses'!AC17="Sangat Setuju",5,IF('Form Responses'!AC17="Setuju",4,IF('Form Responses'!AC17="Ragu - ragu",3,IF('Form Responses'!AC17="Tidak Setuju",2,1))))</f>
        <v>4</v>
      </c>
      <c r="AE26" s="3">
        <f>IF('Form Responses'!AD17="Sangat Setuju",5,IF('Form Responses'!AD17="Setuju",4,IF('Form Responses'!AD17="Ragu - ragu",3,IF('Form Responses'!AD17="Tidak Setuju",2,1))))</f>
        <v>4</v>
      </c>
      <c r="AF26" s="3">
        <f>IF('Form Responses'!AE17="Sangat Setuju",5,IF('Form Responses'!AE17="Setuju",4,IF('Form Responses'!AE17="Ragu - ragu",3,IF('Form Responses'!AE17="Tidak Setuju",2,1))))</f>
        <v>3</v>
      </c>
      <c r="AG26" s="3">
        <f>IF('Form Responses'!AF17="Sangat Setuju",5,IF('Form Responses'!AF17="Setuju",4,IF('Form Responses'!AF17="Ragu - ragu",3,IF('Form Responses'!AF17="Tidak Setuju",2,1))))</f>
        <v>3</v>
      </c>
      <c r="AH26" s="3">
        <f>IF('Form Responses'!AG17="Sangat Setuju",5,IF('Form Responses'!AG17="Setuju",4,IF('Form Responses'!AG17="Ragu - ragu",3,IF('Form Responses'!AG17="Tidak Setuju",2,1))))</f>
        <v>4</v>
      </c>
      <c r="AI26" s="3">
        <f>IF('Form Responses'!AH17="Sangat Setuju",5,IF('Form Responses'!AH17="Setuju",4,IF('Form Responses'!AH17="Ragu - ragu",3,IF('Form Responses'!AH17="Tidak Setuju",2,1))))</f>
        <v>4</v>
      </c>
      <c r="AJ26" s="3">
        <f>IF('Form Responses'!AI17="Sangat Setuju",5,IF('Form Responses'!AI17="Setuju",4,IF('Form Responses'!AI17="Ragu - ragu",3,IF('Form Responses'!AI17="Tidak Setuju",2,1))))</f>
        <v>4</v>
      </c>
      <c r="AK26" s="3">
        <f>IF('Form Responses'!AJ17="Sangat Setuju",5,IF('Form Responses'!AJ17="Setuju",4,IF('Form Responses'!AJ17="Ragu - ragu",3,IF('Form Responses'!AJ17="Tidak Setuju",2,1))))</f>
        <v>4</v>
      </c>
      <c r="AL26" s="3">
        <f>IF('Form Responses'!AK17="Sangat Setuju",5,IF('Form Responses'!AK17="Setuju",4,IF('Form Responses'!AK17="Ragu - ragu",3,IF('Form Responses'!AK17="Tidak Setuju",2,1))))</f>
        <v>4</v>
      </c>
      <c r="AM26" s="3">
        <f>IF('Form Responses'!AL17="Sangat Setuju",5,IF('Form Responses'!AL17="Setuju",4,IF('Form Responses'!AL17="Ragu - ragu",3,IF('Form Responses'!AL17="Tidak Setuju",2,1))))</f>
        <v>5</v>
      </c>
      <c r="AN26" s="3">
        <f>IF('Form Responses'!AM17="Sangat Setuju",5,IF('Form Responses'!AM17="Setuju",4,IF('Form Responses'!AM17="Ragu - ragu",3,IF('Form Responses'!AM17="Tidak Setuju",2,1))))</f>
        <v>4</v>
      </c>
      <c r="AO26" s="3">
        <f>IF('Form Responses'!AN17="Sangat Setuju",5,IF('Form Responses'!AN17="Setuju",4,IF('Form Responses'!AN17="Ragu - ragu",3,IF('Form Responses'!AN17="Tidak Setuju",2,1))))</f>
        <v>5</v>
      </c>
      <c r="AP26" s="3">
        <f>IF('Form Responses'!AO17="Sangat Setuju",5,IF('Form Responses'!AO17="Setuju",4,IF('Form Responses'!AO17="Ragu - ragu",3,IF('Form Responses'!AO17="Tidak Setuju",2,1))))</f>
        <v>5</v>
      </c>
    </row>
    <row r="27" spans="2:42" ht="13" x14ac:dyDescent="0.3">
      <c r="B27" s="7">
        <v>17</v>
      </c>
      <c r="C27" s="3">
        <f>IF('Form Responses'!B18="Sangat Setuju",5,IF('Form Responses'!B18="Setuju",4,IF('Form Responses'!B18="Ragu - ragu",3,IF('Form Responses'!B18="Tidak Setuju",2,1))))</f>
        <v>4</v>
      </c>
      <c r="D27" s="3">
        <f>IF('Form Responses'!C18="Sangat Setuju",5,IF('Form Responses'!C18="Setuju",4,IF('Form Responses'!C18="Ragu - ragu",3,IF('Form Responses'!C18="Tidak Setuju",2,1))))</f>
        <v>4</v>
      </c>
      <c r="E27" s="3">
        <f>IF('Form Responses'!D18="Sangat Setuju",5,IF('Form Responses'!D18="Setuju",4,IF('Form Responses'!D18="Ragu - ragu",3,IF('Form Responses'!D18="Tidak Setuju",2,1))))</f>
        <v>4</v>
      </c>
      <c r="F27" s="3">
        <f>IF('Form Responses'!E18="Sangat Setuju",5,IF('Form Responses'!E18="Setuju",4,IF('Form Responses'!E18="Ragu - ragu",3,IF('Form Responses'!E18="Tidak Setuju",2,1))))</f>
        <v>4</v>
      </c>
      <c r="G27" s="3">
        <f>IF('Form Responses'!F18="Sangat Setuju",5,IF('Form Responses'!F18="Setuju",4,IF('Form Responses'!F18="Ragu - ragu",3,IF('Form Responses'!F18="Tidak Setuju",2,1))))</f>
        <v>5</v>
      </c>
      <c r="H27" s="3">
        <f>IF('Form Responses'!G18="Sangat Setuju",5,IF('Form Responses'!G18="Setuju",4,IF('Form Responses'!G18="Ragu - ragu",3,IF('Form Responses'!G18="Tidak Setuju",2,1))))</f>
        <v>4</v>
      </c>
      <c r="I27" s="3">
        <f>IF('Form Responses'!H18="Sangat Setuju",5,IF('Form Responses'!H18="Setuju",4,IF('Form Responses'!H18="Ragu - ragu",3,IF('Form Responses'!H18="Tidak Setuju",2,1))))</f>
        <v>5</v>
      </c>
      <c r="J27" s="3">
        <f>IF('Form Responses'!I18="Sangat Setuju",5,IF('Form Responses'!I18="Setuju",4,IF('Form Responses'!I18="Ragu - ragu",3,IF('Form Responses'!I18="Tidak Setuju",2,1))))</f>
        <v>4</v>
      </c>
      <c r="K27" s="3">
        <f>IF('Form Responses'!J18="Sangat Setuju",5,IF('Form Responses'!J18="Setuju",4,IF('Form Responses'!J18="Ragu - ragu",3,IF('Form Responses'!J18="Tidak Setuju",2,1))))</f>
        <v>5</v>
      </c>
      <c r="L27" s="3">
        <f>IF('Form Responses'!K18="Sangat Setuju",5,IF('Form Responses'!K18="Setuju",4,IF('Form Responses'!K18="Ragu - ragu",3,IF('Form Responses'!K18="Tidak Setuju",2,1))))</f>
        <v>5</v>
      </c>
      <c r="M27" s="3">
        <f>IF('Form Responses'!L18="Sangat Setuju",5,IF('Form Responses'!L18="Setuju",4,IF('Form Responses'!L18="Ragu - ragu",3,IF('Form Responses'!L18="Tidak Setuju",2,1))))</f>
        <v>4</v>
      </c>
      <c r="N27" s="3">
        <f>IF('Form Responses'!M18="Sangat Setuju",5,IF('Form Responses'!M18="Setuju",4,IF('Form Responses'!M18="Ragu - ragu",3,IF('Form Responses'!M18="Tidak Setuju",2,1))))</f>
        <v>4</v>
      </c>
      <c r="O27" s="3">
        <f>IF('Form Responses'!N18="Sangat Setuju",5,IF('Form Responses'!N18="Setuju",4,IF('Form Responses'!N18="Ragu - ragu",3,IF('Form Responses'!N18="Tidak Setuju",2,1))))</f>
        <v>3</v>
      </c>
      <c r="P27" s="3">
        <f>IF('Form Responses'!O18="Sangat Setuju",5,IF('Form Responses'!O18="Setuju",4,IF('Form Responses'!O18="Ragu - ragu",3,IF('Form Responses'!O18="Tidak Setuju",2,1))))</f>
        <v>4</v>
      </c>
      <c r="Q27" s="3">
        <f>IF('Form Responses'!P18="Sangat Setuju",5,IF('Form Responses'!P18="Setuju",4,IF('Form Responses'!P18="Ragu - ragu",3,IF('Form Responses'!P18="Tidak Setuju",2,1))))</f>
        <v>4</v>
      </c>
      <c r="R27" s="3">
        <f>IF('Form Responses'!Q18="Sangat Setuju",5,IF('Form Responses'!Q18="Setuju",4,IF('Form Responses'!Q18="Ragu - ragu",3,IF('Form Responses'!Q18="Tidak Setuju",2,1))))</f>
        <v>5</v>
      </c>
      <c r="S27" s="3">
        <f>IF('Form Responses'!R18="Sangat Setuju",5,IF('Form Responses'!R18="Setuju",4,IF('Form Responses'!R18="Ragu - ragu",3,IF('Form Responses'!R18="Tidak Setuju",2,1))))</f>
        <v>4</v>
      </c>
      <c r="T27" s="3">
        <f>IF('Form Responses'!S18="Sangat Setuju",5,IF('Form Responses'!S18="Setuju",4,IF('Form Responses'!S18="Ragu - ragu",3,IF('Form Responses'!S18="Tidak Setuju",2,1))))</f>
        <v>4</v>
      </c>
      <c r="U27" s="3">
        <f>IF('Form Responses'!T18="Sangat Setuju",5,IF('Form Responses'!T18="Setuju",4,IF('Form Responses'!T18="Ragu - ragu",3,IF('Form Responses'!T18="Tidak Setuju",2,1))))</f>
        <v>4</v>
      </c>
      <c r="V27" s="3">
        <f>IF('Form Responses'!U18="Sangat Setuju",5,IF('Form Responses'!U18="Setuju",4,IF('Form Responses'!U18="Ragu - ragu",3,IF('Form Responses'!U18="Tidak Setuju",2,1))))</f>
        <v>3</v>
      </c>
      <c r="W27" s="3">
        <f>IF('Form Responses'!V18="Sangat Setuju",5,IF('Form Responses'!V18="Setuju",4,IF('Form Responses'!V18="Ragu - ragu",3,IF('Form Responses'!V18="Tidak Setuju",2,1))))</f>
        <v>4</v>
      </c>
      <c r="X27" s="3">
        <f>IF('Form Responses'!W18="Sangat Setuju",5,IF('Form Responses'!W18="Setuju",4,IF('Form Responses'!W18="Ragu - ragu",3,IF('Form Responses'!W18="Tidak Setuju",2,1))))</f>
        <v>3</v>
      </c>
      <c r="Y27" s="3">
        <f>IF('Form Responses'!X18="Sangat Setuju",5,IF('Form Responses'!X18="Setuju",4,IF('Form Responses'!X18="Ragu - ragu",3,IF('Form Responses'!X18="Tidak Setuju",2,1))))</f>
        <v>4</v>
      </c>
      <c r="Z27" s="3">
        <f>IF('Form Responses'!Y18="Sangat Setuju",5,IF('Form Responses'!Y18="Setuju",4,IF('Form Responses'!Y18="Ragu - ragu",3,IF('Form Responses'!Y18="Tidak Setuju",2,1))))</f>
        <v>4</v>
      </c>
      <c r="AA27" s="3">
        <f>IF('Form Responses'!Z18="Sangat Setuju",5,IF('Form Responses'!Z18="Setuju",4,IF('Form Responses'!Z18="Ragu - ragu",3,IF('Form Responses'!Z18="Tidak Setuju",2,1))))</f>
        <v>3</v>
      </c>
      <c r="AB27" s="3">
        <f>IF('Form Responses'!AA18="Sangat Setuju",5,IF('Form Responses'!AA18="Setuju",4,IF('Form Responses'!AA18="Ragu - ragu",3,IF('Form Responses'!AA18="Tidak Setuju",2,1))))</f>
        <v>4</v>
      </c>
      <c r="AC27" s="3">
        <f>IF('Form Responses'!AB18="Sangat Setuju",5,IF('Form Responses'!AB18="Setuju",4,IF('Form Responses'!AB18="Ragu - ragu",3,IF('Form Responses'!AB18="Tidak Setuju",2,1))))</f>
        <v>4</v>
      </c>
      <c r="AD27" s="3">
        <f>IF('Form Responses'!AC18="Sangat Setuju",5,IF('Form Responses'!AC18="Setuju",4,IF('Form Responses'!AC18="Ragu - ragu",3,IF('Form Responses'!AC18="Tidak Setuju",2,1))))</f>
        <v>4</v>
      </c>
      <c r="AE27" s="3">
        <f>IF('Form Responses'!AD18="Sangat Setuju",5,IF('Form Responses'!AD18="Setuju",4,IF('Form Responses'!AD18="Ragu - ragu",3,IF('Form Responses'!AD18="Tidak Setuju",2,1))))</f>
        <v>4</v>
      </c>
      <c r="AF27" s="3">
        <f>IF('Form Responses'!AE18="Sangat Setuju",5,IF('Form Responses'!AE18="Setuju",4,IF('Form Responses'!AE18="Ragu - ragu",3,IF('Form Responses'!AE18="Tidak Setuju",2,1))))</f>
        <v>4</v>
      </c>
      <c r="AG27" s="3">
        <f>IF('Form Responses'!AF18="Sangat Setuju",5,IF('Form Responses'!AF18="Setuju",4,IF('Form Responses'!AF18="Ragu - ragu",3,IF('Form Responses'!AF18="Tidak Setuju",2,1))))</f>
        <v>3</v>
      </c>
      <c r="AH27" s="3">
        <f>IF('Form Responses'!AG18="Sangat Setuju",5,IF('Form Responses'!AG18="Setuju",4,IF('Form Responses'!AG18="Ragu - ragu",3,IF('Form Responses'!AG18="Tidak Setuju",2,1))))</f>
        <v>4</v>
      </c>
      <c r="AI27" s="3">
        <f>IF('Form Responses'!AH18="Sangat Setuju",5,IF('Form Responses'!AH18="Setuju",4,IF('Form Responses'!AH18="Ragu - ragu",3,IF('Form Responses'!AH18="Tidak Setuju",2,1))))</f>
        <v>3</v>
      </c>
      <c r="AJ27" s="3">
        <f>IF('Form Responses'!AI18="Sangat Setuju",5,IF('Form Responses'!AI18="Setuju",4,IF('Form Responses'!AI18="Ragu - ragu",3,IF('Form Responses'!AI18="Tidak Setuju",2,1))))</f>
        <v>4</v>
      </c>
      <c r="AK27" s="3">
        <f>IF('Form Responses'!AJ18="Sangat Setuju",5,IF('Form Responses'!AJ18="Setuju",4,IF('Form Responses'!AJ18="Ragu - ragu",3,IF('Form Responses'!AJ18="Tidak Setuju",2,1))))</f>
        <v>5</v>
      </c>
      <c r="AL27" s="3">
        <f>IF('Form Responses'!AK18="Sangat Setuju",5,IF('Form Responses'!AK18="Setuju",4,IF('Form Responses'!AK18="Ragu - ragu",3,IF('Form Responses'!AK18="Tidak Setuju",2,1))))</f>
        <v>5</v>
      </c>
      <c r="AM27" s="3">
        <f>IF('Form Responses'!AL18="Sangat Setuju",5,IF('Form Responses'!AL18="Setuju",4,IF('Form Responses'!AL18="Ragu - ragu",3,IF('Form Responses'!AL18="Tidak Setuju",2,1))))</f>
        <v>5</v>
      </c>
      <c r="AN27" s="3">
        <f>IF('Form Responses'!AM18="Sangat Setuju",5,IF('Form Responses'!AM18="Setuju",4,IF('Form Responses'!AM18="Ragu - ragu",3,IF('Form Responses'!AM18="Tidak Setuju",2,1))))</f>
        <v>5</v>
      </c>
      <c r="AO27" s="3">
        <f>IF('Form Responses'!AN18="Sangat Setuju",5,IF('Form Responses'!AN18="Setuju",4,IF('Form Responses'!AN18="Ragu - ragu",3,IF('Form Responses'!AN18="Tidak Setuju",2,1))))</f>
        <v>4</v>
      </c>
      <c r="AP27" s="3">
        <f>IF('Form Responses'!AO18="Sangat Setuju",5,IF('Form Responses'!AO18="Setuju",4,IF('Form Responses'!AO18="Ragu - ragu",3,IF('Form Responses'!AO18="Tidak Setuju",2,1))))</f>
        <v>4</v>
      </c>
    </row>
    <row r="28" spans="2:42" ht="13" x14ac:dyDescent="0.3">
      <c r="B28" s="7">
        <v>18</v>
      </c>
      <c r="C28" s="3">
        <f>IF('Form Responses'!B19="Sangat Setuju",5,IF('Form Responses'!B19="Setuju",4,IF('Form Responses'!B19="Ragu - ragu",3,IF('Form Responses'!B19="Tidak Setuju",2,1))))</f>
        <v>4</v>
      </c>
      <c r="D28" s="3">
        <f>IF('Form Responses'!C19="Sangat Setuju",5,IF('Form Responses'!C19="Setuju",4,IF('Form Responses'!C19="Ragu - ragu",3,IF('Form Responses'!C19="Tidak Setuju",2,1))))</f>
        <v>5</v>
      </c>
      <c r="E28" s="3">
        <f>IF('Form Responses'!D19="Sangat Setuju",5,IF('Form Responses'!D19="Setuju",4,IF('Form Responses'!D19="Ragu - ragu",3,IF('Form Responses'!D19="Tidak Setuju",2,1))))</f>
        <v>5</v>
      </c>
      <c r="F28" s="3">
        <f>IF('Form Responses'!E19="Sangat Setuju",5,IF('Form Responses'!E19="Setuju",4,IF('Form Responses'!E19="Ragu - ragu",3,IF('Form Responses'!E19="Tidak Setuju",2,1))))</f>
        <v>5</v>
      </c>
      <c r="G28" s="3">
        <f>IF('Form Responses'!F19="Sangat Setuju",5,IF('Form Responses'!F19="Setuju",4,IF('Form Responses'!F19="Ragu - ragu",3,IF('Form Responses'!F19="Tidak Setuju",2,1))))</f>
        <v>5</v>
      </c>
      <c r="H28" s="3">
        <f>IF('Form Responses'!G19="Sangat Setuju",5,IF('Form Responses'!G19="Setuju",4,IF('Form Responses'!G19="Ragu - ragu",3,IF('Form Responses'!G19="Tidak Setuju",2,1))))</f>
        <v>4</v>
      </c>
      <c r="I28" s="3">
        <f>IF('Form Responses'!H19="Sangat Setuju",5,IF('Form Responses'!H19="Setuju",4,IF('Form Responses'!H19="Ragu - ragu",3,IF('Form Responses'!H19="Tidak Setuju",2,1))))</f>
        <v>4</v>
      </c>
      <c r="J28" s="3">
        <f>IF('Form Responses'!I19="Sangat Setuju",5,IF('Form Responses'!I19="Setuju",4,IF('Form Responses'!I19="Ragu - ragu",3,IF('Form Responses'!I19="Tidak Setuju",2,1))))</f>
        <v>4</v>
      </c>
      <c r="K28" s="3">
        <f>IF('Form Responses'!J19="Sangat Setuju",5,IF('Form Responses'!J19="Setuju",4,IF('Form Responses'!J19="Ragu - ragu",3,IF('Form Responses'!J19="Tidak Setuju",2,1))))</f>
        <v>4</v>
      </c>
      <c r="L28" s="3">
        <f>IF('Form Responses'!K19="Sangat Setuju",5,IF('Form Responses'!K19="Setuju",4,IF('Form Responses'!K19="Ragu - ragu",3,IF('Form Responses'!K19="Tidak Setuju",2,1))))</f>
        <v>4</v>
      </c>
      <c r="M28" s="3">
        <f>IF('Form Responses'!L19="Sangat Setuju",5,IF('Form Responses'!L19="Setuju",4,IF('Form Responses'!L19="Ragu - ragu",3,IF('Form Responses'!L19="Tidak Setuju",2,1))))</f>
        <v>5</v>
      </c>
      <c r="N28" s="3">
        <f>IF('Form Responses'!M19="Sangat Setuju",5,IF('Form Responses'!M19="Setuju",4,IF('Form Responses'!M19="Ragu - ragu",3,IF('Form Responses'!M19="Tidak Setuju",2,1))))</f>
        <v>3</v>
      </c>
      <c r="O28" s="3">
        <f>IF('Form Responses'!N19="Sangat Setuju",5,IF('Form Responses'!N19="Setuju",4,IF('Form Responses'!N19="Ragu - ragu",3,IF('Form Responses'!N19="Tidak Setuju",2,1))))</f>
        <v>4</v>
      </c>
      <c r="P28" s="3">
        <f>IF('Form Responses'!O19="Sangat Setuju",5,IF('Form Responses'!O19="Setuju",4,IF('Form Responses'!O19="Ragu - ragu",3,IF('Form Responses'!O19="Tidak Setuju",2,1))))</f>
        <v>4</v>
      </c>
      <c r="Q28" s="3">
        <f>IF('Form Responses'!P19="Sangat Setuju",5,IF('Form Responses'!P19="Setuju",4,IF('Form Responses'!P19="Ragu - ragu",3,IF('Form Responses'!P19="Tidak Setuju",2,1))))</f>
        <v>4</v>
      </c>
      <c r="R28" s="3">
        <f>IF('Form Responses'!Q19="Sangat Setuju",5,IF('Form Responses'!Q19="Setuju",4,IF('Form Responses'!Q19="Ragu - ragu",3,IF('Form Responses'!Q19="Tidak Setuju",2,1))))</f>
        <v>4</v>
      </c>
      <c r="S28" s="3">
        <f>IF('Form Responses'!R19="Sangat Setuju",5,IF('Form Responses'!R19="Setuju",4,IF('Form Responses'!R19="Ragu - ragu",3,IF('Form Responses'!R19="Tidak Setuju",2,1))))</f>
        <v>4</v>
      </c>
      <c r="T28" s="3">
        <f>IF('Form Responses'!S19="Sangat Setuju",5,IF('Form Responses'!S19="Setuju",4,IF('Form Responses'!S19="Ragu - ragu",3,IF('Form Responses'!S19="Tidak Setuju",2,1))))</f>
        <v>4</v>
      </c>
      <c r="U28" s="3">
        <f>IF('Form Responses'!T19="Sangat Setuju",5,IF('Form Responses'!T19="Setuju",4,IF('Form Responses'!T19="Ragu - ragu",3,IF('Form Responses'!T19="Tidak Setuju",2,1))))</f>
        <v>4</v>
      </c>
      <c r="V28" s="3">
        <f>IF('Form Responses'!U19="Sangat Setuju",5,IF('Form Responses'!U19="Setuju",4,IF('Form Responses'!U19="Ragu - ragu",3,IF('Form Responses'!U19="Tidak Setuju",2,1))))</f>
        <v>4</v>
      </c>
      <c r="W28" s="3">
        <f>IF('Form Responses'!V19="Sangat Setuju",5,IF('Form Responses'!V19="Setuju",4,IF('Form Responses'!V19="Ragu - ragu",3,IF('Form Responses'!V19="Tidak Setuju",2,1))))</f>
        <v>4</v>
      </c>
      <c r="X28" s="3">
        <f>IF('Form Responses'!W19="Sangat Setuju",5,IF('Form Responses'!W19="Setuju",4,IF('Form Responses'!W19="Ragu - ragu",3,IF('Form Responses'!W19="Tidak Setuju",2,1))))</f>
        <v>2</v>
      </c>
      <c r="Y28" s="3">
        <f>IF('Form Responses'!X19="Sangat Setuju",5,IF('Form Responses'!X19="Setuju",4,IF('Form Responses'!X19="Ragu - ragu",3,IF('Form Responses'!X19="Tidak Setuju",2,1))))</f>
        <v>4</v>
      </c>
      <c r="Z28" s="3">
        <f>IF('Form Responses'!Y19="Sangat Setuju",5,IF('Form Responses'!Y19="Setuju",4,IF('Form Responses'!Y19="Ragu - ragu",3,IF('Form Responses'!Y19="Tidak Setuju",2,1))))</f>
        <v>4</v>
      </c>
      <c r="AA28" s="3">
        <f>IF('Form Responses'!Z19="Sangat Setuju",5,IF('Form Responses'!Z19="Setuju",4,IF('Form Responses'!Z19="Ragu - ragu",3,IF('Form Responses'!Z19="Tidak Setuju",2,1))))</f>
        <v>4</v>
      </c>
      <c r="AB28" s="3">
        <f>IF('Form Responses'!AA19="Sangat Setuju",5,IF('Form Responses'!AA19="Setuju",4,IF('Form Responses'!AA19="Ragu - ragu",3,IF('Form Responses'!AA19="Tidak Setuju",2,1))))</f>
        <v>4</v>
      </c>
      <c r="AC28" s="3">
        <f>IF('Form Responses'!AB19="Sangat Setuju",5,IF('Form Responses'!AB19="Setuju",4,IF('Form Responses'!AB19="Ragu - ragu",3,IF('Form Responses'!AB19="Tidak Setuju",2,1))))</f>
        <v>4</v>
      </c>
      <c r="AD28" s="3">
        <f>IF('Form Responses'!AC19="Sangat Setuju",5,IF('Form Responses'!AC19="Setuju",4,IF('Form Responses'!AC19="Ragu - ragu",3,IF('Form Responses'!AC19="Tidak Setuju",2,1))))</f>
        <v>4</v>
      </c>
      <c r="AE28" s="3">
        <f>IF('Form Responses'!AD19="Sangat Setuju",5,IF('Form Responses'!AD19="Setuju",4,IF('Form Responses'!AD19="Ragu - ragu",3,IF('Form Responses'!AD19="Tidak Setuju",2,1))))</f>
        <v>4</v>
      </c>
      <c r="AF28" s="3">
        <f>IF('Form Responses'!AE19="Sangat Setuju",5,IF('Form Responses'!AE19="Setuju",4,IF('Form Responses'!AE19="Ragu - ragu",3,IF('Form Responses'!AE19="Tidak Setuju",2,1))))</f>
        <v>3</v>
      </c>
      <c r="AG28" s="3">
        <f>IF('Form Responses'!AF19="Sangat Setuju",5,IF('Form Responses'!AF19="Setuju",4,IF('Form Responses'!AF19="Ragu - ragu",3,IF('Form Responses'!AF19="Tidak Setuju",2,1))))</f>
        <v>4</v>
      </c>
      <c r="AH28" s="3">
        <f>IF('Form Responses'!AG19="Sangat Setuju",5,IF('Form Responses'!AG19="Setuju",4,IF('Form Responses'!AG19="Ragu - ragu",3,IF('Form Responses'!AG19="Tidak Setuju",2,1))))</f>
        <v>4</v>
      </c>
      <c r="AI28" s="3">
        <f>IF('Form Responses'!AH19="Sangat Setuju",5,IF('Form Responses'!AH19="Setuju",4,IF('Form Responses'!AH19="Ragu - ragu",3,IF('Form Responses'!AH19="Tidak Setuju",2,1))))</f>
        <v>5</v>
      </c>
      <c r="AJ28" s="3">
        <f>IF('Form Responses'!AI19="Sangat Setuju",5,IF('Form Responses'!AI19="Setuju",4,IF('Form Responses'!AI19="Ragu - ragu",3,IF('Form Responses'!AI19="Tidak Setuju",2,1))))</f>
        <v>5</v>
      </c>
      <c r="AK28" s="3">
        <f>IF('Form Responses'!AJ19="Sangat Setuju",5,IF('Form Responses'!AJ19="Setuju",4,IF('Form Responses'!AJ19="Ragu - ragu",3,IF('Form Responses'!AJ19="Tidak Setuju",2,1))))</f>
        <v>5</v>
      </c>
      <c r="AL28" s="3">
        <f>IF('Form Responses'!AK19="Sangat Setuju",5,IF('Form Responses'!AK19="Setuju",4,IF('Form Responses'!AK19="Ragu - ragu",3,IF('Form Responses'!AK19="Tidak Setuju",2,1))))</f>
        <v>5</v>
      </c>
      <c r="AM28" s="3">
        <f>IF('Form Responses'!AL19="Sangat Setuju",5,IF('Form Responses'!AL19="Setuju",4,IF('Form Responses'!AL19="Ragu - ragu",3,IF('Form Responses'!AL19="Tidak Setuju",2,1))))</f>
        <v>5</v>
      </c>
      <c r="AN28" s="3">
        <f>IF('Form Responses'!AM19="Sangat Setuju",5,IF('Form Responses'!AM19="Setuju",4,IF('Form Responses'!AM19="Ragu - ragu",3,IF('Form Responses'!AM19="Tidak Setuju",2,1))))</f>
        <v>5</v>
      </c>
      <c r="AO28" s="3">
        <f>IF('Form Responses'!AN19="Sangat Setuju",5,IF('Form Responses'!AN19="Setuju",4,IF('Form Responses'!AN19="Ragu - ragu",3,IF('Form Responses'!AN19="Tidak Setuju",2,1))))</f>
        <v>5</v>
      </c>
      <c r="AP28" s="3">
        <f>IF('Form Responses'!AO19="Sangat Setuju",5,IF('Form Responses'!AO19="Setuju",4,IF('Form Responses'!AO19="Ragu - ragu",3,IF('Form Responses'!AO19="Tidak Setuju",2,1))))</f>
        <v>5</v>
      </c>
    </row>
    <row r="29" spans="2:42" ht="13" x14ac:dyDescent="0.3">
      <c r="B29" s="7">
        <v>19</v>
      </c>
      <c r="C29" s="3">
        <f>IF('Form Responses'!B20="Sangat Setuju",5,IF('Form Responses'!B20="Setuju",4,IF('Form Responses'!B20="Ragu - ragu",3,IF('Form Responses'!B20="Tidak Setuju",2,1))))</f>
        <v>4</v>
      </c>
      <c r="D29" s="3">
        <f>IF('Form Responses'!C20="Sangat Setuju",5,IF('Form Responses'!C20="Setuju",4,IF('Form Responses'!C20="Ragu - ragu",3,IF('Form Responses'!C20="Tidak Setuju",2,1))))</f>
        <v>5</v>
      </c>
      <c r="E29" s="3">
        <f>IF('Form Responses'!D20="Sangat Setuju",5,IF('Form Responses'!D20="Setuju",4,IF('Form Responses'!D20="Ragu - ragu",3,IF('Form Responses'!D20="Tidak Setuju",2,1))))</f>
        <v>5</v>
      </c>
      <c r="F29" s="3">
        <f>IF('Form Responses'!E20="Sangat Setuju",5,IF('Form Responses'!E20="Setuju",4,IF('Form Responses'!E20="Ragu - ragu",3,IF('Form Responses'!E20="Tidak Setuju",2,1))))</f>
        <v>5</v>
      </c>
      <c r="G29" s="3">
        <f>IF('Form Responses'!F20="Sangat Setuju",5,IF('Form Responses'!F20="Setuju",4,IF('Form Responses'!F20="Ragu - ragu",3,IF('Form Responses'!F20="Tidak Setuju",2,1))))</f>
        <v>5</v>
      </c>
      <c r="H29" s="3">
        <f>IF('Form Responses'!G20="Sangat Setuju",5,IF('Form Responses'!G20="Setuju",4,IF('Form Responses'!G20="Ragu - ragu",3,IF('Form Responses'!G20="Tidak Setuju",2,1))))</f>
        <v>4</v>
      </c>
      <c r="I29" s="3">
        <f>IF('Form Responses'!H20="Sangat Setuju",5,IF('Form Responses'!H20="Setuju",4,IF('Form Responses'!H20="Ragu - ragu",3,IF('Form Responses'!H20="Tidak Setuju",2,1))))</f>
        <v>4</v>
      </c>
      <c r="J29" s="3">
        <f>IF('Form Responses'!I20="Sangat Setuju",5,IF('Form Responses'!I20="Setuju",4,IF('Form Responses'!I20="Ragu - ragu",3,IF('Form Responses'!I20="Tidak Setuju",2,1))))</f>
        <v>4</v>
      </c>
      <c r="K29" s="3">
        <f>IF('Form Responses'!J20="Sangat Setuju",5,IF('Form Responses'!J20="Setuju",4,IF('Form Responses'!J20="Ragu - ragu",3,IF('Form Responses'!J20="Tidak Setuju",2,1))))</f>
        <v>4</v>
      </c>
      <c r="L29" s="3">
        <f>IF('Form Responses'!K20="Sangat Setuju",5,IF('Form Responses'!K20="Setuju",4,IF('Form Responses'!K20="Ragu - ragu",3,IF('Form Responses'!K20="Tidak Setuju",2,1))))</f>
        <v>4</v>
      </c>
      <c r="M29" s="3">
        <f>IF('Form Responses'!L20="Sangat Setuju",5,IF('Form Responses'!L20="Setuju",4,IF('Form Responses'!L20="Ragu - ragu",3,IF('Form Responses'!L20="Tidak Setuju",2,1))))</f>
        <v>5</v>
      </c>
      <c r="N29" s="3">
        <f>IF('Form Responses'!M20="Sangat Setuju",5,IF('Form Responses'!M20="Setuju",4,IF('Form Responses'!M20="Ragu - ragu",3,IF('Form Responses'!M20="Tidak Setuju",2,1))))</f>
        <v>4</v>
      </c>
      <c r="O29" s="3">
        <f>IF('Form Responses'!N20="Sangat Setuju",5,IF('Form Responses'!N20="Setuju",4,IF('Form Responses'!N20="Ragu - ragu",3,IF('Form Responses'!N20="Tidak Setuju",2,1))))</f>
        <v>3</v>
      </c>
      <c r="P29" s="3">
        <f>IF('Form Responses'!O20="Sangat Setuju",5,IF('Form Responses'!O20="Setuju",4,IF('Form Responses'!O20="Ragu - ragu",3,IF('Form Responses'!O20="Tidak Setuju",2,1))))</f>
        <v>4</v>
      </c>
      <c r="Q29" s="3">
        <f>IF('Form Responses'!P20="Sangat Setuju",5,IF('Form Responses'!P20="Setuju",4,IF('Form Responses'!P20="Ragu - ragu",3,IF('Form Responses'!P20="Tidak Setuju",2,1))))</f>
        <v>3</v>
      </c>
      <c r="R29" s="3">
        <f>IF('Form Responses'!Q20="Sangat Setuju",5,IF('Form Responses'!Q20="Setuju",4,IF('Form Responses'!Q20="Ragu - ragu",3,IF('Form Responses'!Q20="Tidak Setuju",2,1))))</f>
        <v>5</v>
      </c>
      <c r="S29" s="3">
        <f>IF('Form Responses'!R20="Sangat Setuju",5,IF('Form Responses'!R20="Setuju",4,IF('Form Responses'!R20="Ragu - ragu",3,IF('Form Responses'!R20="Tidak Setuju",2,1))))</f>
        <v>4</v>
      </c>
      <c r="T29" s="3">
        <f>IF('Form Responses'!S20="Sangat Setuju",5,IF('Form Responses'!S20="Setuju",4,IF('Form Responses'!S20="Ragu - ragu",3,IF('Form Responses'!S20="Tidak Setuju",2,1))))</f>
        <v>4</v>
      </c>
      <c r="U29" s="3">
        <f>IF('Form Responses'!T20="Sangat Setuju",5,IF('Form Responses'!T20="Setuju",4,IF('Form Responses'!T20="Ragu - ragu",3,IF('Form Responses'!T20="Tidak Setuju",2,1))))</f>
        <v>3</v>
      </c>
      <c r="V29" s="3">
        <f>IF('Form Responses'!U20="Sangat Setuju",5,IF('Form Responses'!U20="Setuju",4,IF('Form Responses'!U20="Ragu - ragu",3,IF('Form Responses'!U20="Tidak Setuju",2,1))))</f>
        <v>4</v>
      </c>
      <c r="W29" s="3">
        <f>IF('Form Responses'!V20="Sangat Setuju",5,IF('Form Responses'!V20="Setuju",4,IF('Form Responses'!V20="Ragu - ragu",3,IF('Form Responses'!V20="Tidak Setuju",2,1))))</f>
        <v>4</v>
      </c>
      <c r="X29" s="3">
        <f>IF('Form Responses'!W20="Sangat Setuju",5,IF('Form Responses'!W20="Setuju",4,IF('Form Responses'!W20="Ragu - ragu",3,IF('Form Responses'!W20="Tidak Setuju",2,1))))</f>
        <v>3</v>
      </c>
      <c r="Y29" s="3">
        <f>IF('Form Responses'!X20="Sangat Setuju",5,IF('Form Responses'!X20="Setuju",4,IF('Form Responses'!X20="Ragu - ragu",3,IF('Form Responses'!X20="Tidak Setuju",2,1))))</f>
        <v>4</v>
      </c>
      <c r="Z29" s="3">
        <f>IF('Form Responses'!Y20="Sangat Setuju",5,IF('Form Responses'!Y20="Setuju",4,IF('Form Responses'!Y20="Ragu - ragu",3,IF('Form Responses'!Y20="Tidak Setuju",2,1))))</f>
        <v>4</v>
      </c>
      <c r="AA29" s="3">
        <f>IF('Form Responses'!Z20="Sangat Setuju",5,IF('Form Responses'!Z20="Setuju",4,IF('Form Responses'!Z20="Ragu - ragu",3,IF('Form Responses'!Z20="Tidak Setuju",2,1))))</f>
        <v>3</v>
      </c>
      <c r="AB29" s="3">
        <f>IF('Form Responses'!AA20="Sangat Setuju",5,IF('Form Responses'!AA20="Setuju",4,IF('Form Responses'!AA20="Ragu - ragu",3,IF('Form Responses'!AA20="Tidak Setuju",2,1))))</f>
        <v>5</v>
      </c>
      <c r="AC29" s="3">
        <f>IF('Form Responses'!AB20="Sangat Setuju",5,IF('Form Responses'!AB20="Setuju",4,IF('Form Responses'!AB20="Ragu - ragu",3,IF('Form Responses'!AB20="Tidak Setuju",2,1))))</f>
        <v>4</v>
      </c>
      <c r="AD29" s="3">
        <f>IF('Form Responses'!AC20="Sangat Setuju",5,IF('Form Responses'!AC20="Setuju",4,IF('Form Responses'!AC20="Ragu - ragu",3,IF('Form Responses'!AC20="Tidak Setuju",2,1))))</f>
        <v>4</v>
      </c>
      <c r="AE29" s="3">
        <f>IF('Form Responses'!AD20="Sangat Setuju",5,IF('Form Responses'!AD20="Setuju",4,IF('Form Responses'!AD20="Ragu - ragu",3,IF('Form Responses'!AD20="Tidak Setuju",2,1))))</f>
        <v>4</v>
      </c>
      <c r="AF29" s="3">
        <f>IF('Form Responses'!AE20="Sangat Setuju",5,IF('Form Responses'!AE20="Setuju",4,IF('Form Responses'!AE20="Ragu - ragu",3,IF('Form Responses'!AE20="Tidak Setuju",2,1))))</f>
        <v>4</v>
      </c>
      <c r="AG29" s="3">
        <f>IF('Form Responses'!AF20="Sangat Setuju",5,IF('Form Responses'!AF20="Setuju",4,IF('Form Responses'!AF20="Ragu - ragu",3,IF('Form Responses'!AF20="Tidak Setuju",2,1))))</f>
        <v>3</v>
      </c>
      <c r="AH29" s="3">
        <f>IF('Form Responses'!AG20="Sangat Setuju",5,IF('Form Responses'!AG20="Setuju",4,IF('Form Responses'!AG20="Ragu - ragu",3,IF('Form Responses'!AG20="Tidak Setuju",2,1))))</f>
        <v>4</v>
      </c>
      <c r="AI29" s="3">
        <f>IF('Form Responses'!AH20="Sangat Setuju",5,IF('Form Responses'!AH20="Setuju",4,IF('Form Responses'!AH20="Ragu - ragu",3,IF('Form Responses'!AH20="Tidak Setuju",2,1))))</f>
        <v>4</v>
      </c>
      <c r="AJ29" s="3">
        <f>IF('Form Responses'!AI20="Sangat Setuju",5,IF('Form Responses'!AI20="Setuju",4,IF('Form Responses'!AI20="Ragu - ragu",3,IF('Form Responses'!AI20="Tidak Setuju",2,1))))</f>
        <v>4</v>
      </c>
      <c r="AK29" s="3">
        <f>IF('Form Responses'!AJ20="Sangat Setuju",5,IF('Form Responses'!AJ20="Setuju",4,IF('Form Responses'!AJ20="Ragu - ragu",3,IF('Form Responses'!AJ20="Tidak Setuju",2,1))))</f>
        <v>5</v>
      </c>
      <c r="AL29" s="3">
        <f>IF('Form Responses'!AK20="Sangat Setuju",5,IF('Form Responses'!AK20="Setuju",4,IF('Form Responses'!AK20="Ragu - ragu",3,IF('Form Responses'!AK20="Tidak Setuju",2,1))))</f>
        <v>5</v>
      </c>
      <c r="AM29" s="3">
        <f>IF('Form Responses'!AL20="Sangat Setuju",5,IF('Form Responses'!AL20="Setuju",4,IF('Form Responses'!AL20="Ragu - ragu",3,IF('Form Responses'!AL20="Tidak Setuju",2,1))))</f>
        <v>5</v>
      </c>
      <c r="AN29" s="3">
        <f>IF('Form Responses'!AM20="Sangat Setuju",5,IF('Form Responses'!AM20="Setuju",4,IF('Form Responses'!AM20="Ragu - ragu",3,IF('Form Responses'!AM20="Tidak Setuju",2,1))))</f>
        <v>5</v>
      </c>
      <c r="AO29" s="3">
        <f>IF('Form Responses'!AN20="Sangat Setuju",5,IF('Form Responses'!AN20="Setuju",4,IF('Form Responses'!AN20="Ragu - ragu",3,IF('Form Responses'!AN20="Tidak Setuju",2,1))))</f>
        <v>5</v>
      </c>
      <c r="AP29" s="3">
        <f>IF('Form Responses'!AO20="Sangat Setuju",5,IF('Form Responses'!AO20="Setuju",4,IF('Form Responses'!AO20="Ragu - ragu",3,IF('Form Responses'!AO20="Tidak Setuju",2,1))))</f>
        <v>5</v>
      </c>
    </row>
    <row r="30" spans="2:42" ht="13" x14ac:dyDescent="0.3">
      <c r="B30" s="7">
        <v>20</v>
      </c>
      <c r="C30" s="3">
        <f>IF('Form Responses'!B21="Sangat Setuju",5,IF('Form Responses'!B21="Setuju",4,IF('Form Responses'!B21="Ragu - ragu",3,IF('Form Responses'!B21="Tidak Setuju",2,1))))</f>
        <v>4</v>
      </c>
      <c r="D30" s="3">
        <f>IF('Form Responses'!C21="Sangat Setuju",5,IF('Form Responses'!C21="Setuju",4,IF('Form Responses'!C21="Ragu - ragu",3,IF('Form Responses'!C21="Tidak Setuju",2,1))))</f>
        <v>5</v>
      </c>
      <c r="E30" s="3">
        <f>IF('Form Responses'!D21="Sangat Setuju",5,IF('Form Responses'!D21="Setuju",4,IF('Form Responses'!D21="Ragu - ragu",3,IF('Form Responses'!D21="Tidak Setuju",2,1))))</f>
        <v>5</v>
      </c>
      <c r="F30" s="3">
        <f>IF('Form Responses'!E21="Sangat Setuju",5,IF('Form Responses'!E21="Setuju",4,IF('Form Responses'!E21="Ragu - ragu",3,IF('Form Responses'!E21="Tidak Setuju",2,1))))</f>
        <v>5</v>
      </c>
      <c r="G30" s="3">
        <f>IF('Form Responses'!F21="Sangat Setuju",5,IF('Form Responses'!F21="Setuju",4,IF('Form Responses'!F21="Ragu - ragu",3,IF('Form Responses'!F21="Tidak Setuju",2,1))))</f>
        <v>5</v>
      </c>
      <c r="H30" s="3">
        <f>IF('Form Responses'!G21="Sangat Setuju",5,IF('Form Responses'!G21="Setuju",4,IF('Form Responses'!G21="Ragu - ragu",3,IF('Form Responses'!G21="Tidak Setuju",2,1))))</f>
        <v>4</v>
      </c>
      <c r="I30" s="3">
        <f>IF('Form Responses'!H21="Sangat Setuju",5,IF('Form Responses'!H21="Setuju",4,IF('Form Responses'!H21="Ragu - ragu",3,IF('Form Responses'!H21="Tidak Setuju",2,1))))</f>
        <v>5</v>
      </c>
      <c r="J30" s="3">
        <f>IF('Form Responses'!I21="Sangat Setuju",5,IF('Form Responses'!I21="Setuju",4,IF('Form Responses'!I21="Ragu - ragu",3,IF('Form Responses'!I21="Tidak Setuju",2,1))))</f>
        <v>5</v>
      </c>
      <c r="K30" s="3">
        <f>IF('Form Responses'!J21="Sangat Setuju",5,IF('Form Responses'!J21="Setuju",4,IF('Form Responses'!J21="Ragu - ragu",3,IF('Form Responses'!J21="Tidak Setuju",2,1))))</f>
        <v>5</v>
      </c>
      <c r="L30" s="3">
        <f>IF('Form Responses'!K21="Sangat Setuju",5,IF('Form Responses'!K21="Setuju",4,IF('Form Responses'!K21="Ragu - ragu",3,IF('Form Responses'!K21="Tidak Setuju",2,1))))</f>
        <v>5</v>
      </c>
      <c r="M30" s="3">
        <f>IF('Form Responses'!L21="Sangat Setuju",5,IF('Form Responses'!L21="Setuju",4,IF('Form Responses'!L21="Ragu - ragu",3,IF('Form Responses'!L21="Tidak Setuju",2,1))))</f>
        <v>5</v>
      </c>
      <c r="N30" s="3">
        <f>IF('Form Responses'!M21="Sangat Setuju",5,IF('Form Responses'!M21="Setuju",4,IF('Form Responses'!M21="Ragu - ragu",3,IF('Form Responses'!M21="Tidak Setuju",2,1))))</f>
        <v>5</v>
      </c>
      <c r="O30" s="3">
        <f>IF('Form Responses'!N21="Sangat Setuju",5,IF('Form Responses'!N21="Setuju",4,IF('Form Responses'!N21="Ragu - ragu",3,IF('Form Responses'!N21="Tidak Setuju",2,1))))</f>
        <v>5</v>
      </c>
      <c r="P30" s="3">
        <f>IF('Form Responses'!O21="Sangat Setuju",5,IF('Form Responses'!O21="Setuju",4,IF('Form Responses'!O21="Ragu - ragu",3,IF('Form Responses'!O21="Tidak Setuju",2,1))))</f>
        <v>5</v>
      </c>
      <c r="Q30" s="3">
        <f>IF('Form Responses'!P21="Sangat Setuju",5,IF('Form Responses'!P21="Setuju",4,IF('Form Responses'!P21="Ragu - ragu",3,IF('Form Responses'!P21="Tidak Setuju",2,1))))</f>
        <v>5</v>
      </c>
      <c r="R30" s="3">
        <f>IF('Form Responses'!Q21="Sangat Setuju",5,IF('Form Responses'!Q21="Setuju",4,IF('Form Responses'!Q21="Ragu - ragu",3,IF('Form Responses'!Q21="Tidak Setuju",2,1))))</f>
        <v>5</v>
      </c>
      <c r="S30" s="3">
        <f>IF('Form Responses'!R21="Sangat Setuju",5,IF('Form Responses'!R21="Setuju",4,IF('Form Responses'!R21="Ragu - ragu",3,IF('Form Responses'!R21="Tidak Setuju",2,1))))</f>
        <v>5</v>
      </c>
      <c r="T30" s="3">
        <f>IF('Form Responses'!S21="Sangat Setuju",5,IF('Form Responses'!S21="Setuju",4,IF('Form Responses'!S21="Ragu - ragu",3,IF('Form Responses'!S21="Tidak Setuju",2,1))))</f>
        <v>5</v>
      </c>
      <c r="U30" s="3">
        <f>IF('Form Responses'!T21="Sangat Setuju",5,IF('Form Responses'!T21="Setuju",4,IF('Form Responses'!T21="Ragu - ragu",3,IF('Form Responses'!T21="Tidak Setuju",2,1))))</f>
        <v>5</v>
      </c>
      <c r="V30" s="3">
        <f>IF('Form Responses'!U21="Sangat Setuju",5,IF('Form Responses'!U21="Setuju",4,IF('Form Responses'!U21="Ragu - ragu",3,IF('Form Responses'!U21="Tidak Setuju",2,1))))</f>
        <v>5</v>
      </c>
      <c r="W30" s="3">
        <f>IF('Form Responses'!V21="Sangat Setuju",5,IF('Form Responses'!V21="Setuju",4,IF('Form Responses'!V21="Ragu - ragu",3,IF('Form Responses'!V21="Tidak Setuju",2,1))))</f>
        <v>5</v>
      </c>
      <c r="X30" s="3">
        <f>IF('Form Responses'!W21="Sangat Setuju",5,IF('Form Responses'!W21="Setuju",4,IF('Form Responses'!W21="Ragu - ragu",3,IF('Form Responses'!W21="Tidak Setuju",2,1))))</f>
        <v>5</v>
      </c>
      <c r="Y30" s="3">
        <f>IF('Form Responses'!X21="Sangat Setuju",5,IF('Form Responses'!X21="Setuju",4,IF('Form Responses'!X21="Ragu - ragu",3,IF('Form Responses'!X21="Tidak Setuju",2,1))))</f>
        <v>5</v>
      </c>
      <c r="Z30" s="3">
        <f>IF('Form Responses'!Y21="Sangat Setuju",5,IF('Form Responses'!Y21="Setuju",4,IF('Form Responses'!Y21="Ragu - ragu",3,IF('Form Responses'!Y21="Tidak Setuju",2,1))))</f>
        <v>5</v>
      </c>
      <c r="AA30" s="3">
        <f>IF('Form Responses'!Z21="Sangat Setuju",5,IF('Form Responses'!Z21="Setuju",4,IF('Form Responses'!Z21="Ragu - ragu",3,IF('Form Responses'!Z21="Tidak Setuju",2,1))))</f>
        <v>5</v>
      </c>
      <c r="AB30" s="3">
        <f>IF('Form Responses'!AA21="Sangat Setuju",5,IF('Form Responses'!AA21="Setuju",4,IF('Form Responses'!AA21="Ragu - ragu",3,IF('Form Responses'!AA21="Tidak Setuju",2,1))))</f>
        <v>5</v>
      </c>
      <c r="AC30" s="3">
        <f>IF('Form Responses'!AB21="Sangat Setuju",5,IF('Form Responses'!AB21="Setuju",4,IF('Form Responses'!AB21="Ragu - ragu",3,IF('Form Responses'!AB21="Tidak Setuju",2,1))))</f>
        <v>5</v>
      </c>
      <c r="AD30" s="3">
        <f>IF('Form Responses'!AC21="Sangat Setuju",5,IF('Form Responses'!AC21="Setuju",4,IF('Form Responses'!AC21="Ragu - ragu",3,IF('Form Responses'!AC21="Tidak Setuju",2,1))))</f>
        <v>5</v>
      </c>
      <c r="AE30" s="3">
        <f>IF('Form Responses'!AD21="Sangat Setuju",5,IF('Form Responses'!AD21="Setuju",4,IF('Form Responses'!AD21="Ragu - ragu",3,IF('Form Responses'!AD21="Tidak Setuju",2,1))))</f>
        <v>5</v>
      </c>
      <c r="AF30" s="3">
        <f>IF('Form Responses'!AE21="Sangat Setuju",5,IF('Form Responses'!AE21="Setuju",4,IF('Form Responses'!AE21="Ragu - ragu",3,IF('Form Responses'!AE21="Tidak Setuju",2,1))))</f>
        <v>5</v>
      </c>
      <c r="AG30" s="3">
        <f>IF('Form Responses'!AF21="Sangat Setuju",5,IF('Form Responses'!AF21="Setuju",4,IF('Form Responses'!AF21="Ragu - ragu",3,IF('Form Responses'!AF21="Tidak Setuju",2,1))))</f>
        <v>5</v>
      </c>
      <c r="AH30" s="3">
        <f>IF('Form Responses'!AG21="Sangat Setuju",5,IF('Form Responses'!AG21="Setuju",4,IF('Form Responses'!AG21="Ragu - ragu",3,IF('Form Responses'!AG21="Tidak Setuju",2,1))))</f>
        <v>5</v>
      </c>
      <c r="AI30" s="3">
        <f>IF('Form Responses'!AH21="Sangat Setuju",5,IF('Form Responses'!AH21="Setuju",4,IF('Form Responses'!AH21="Ragu - ragu",3,IF('Form Responses'!AH21="Tidak Setuju",2,1))))</f>
        <v>5</v>
      </c>
      <c r="AJ30" s="3">
        <f>IF('Form Responses'!AI21="Sangat Setuju",5,IF('Form Responses'!AI21="Setuju",4,IF('Form Responses'!AI21="Ragu - ragu",3,IF('Form Responses'!AI21="Tidak Setuju",2,1))))</f>
        <v>5</v>
      </c>
      <c r="AK30" s="3">
        <f>IF('Form Responses'!AJ21="Sangat Setuju",5,IF('Form Responses'!AJ21="Setuju",4,IF('Form Responses'!AJ21="Ragu - ragu",3,IF('Form Responses'!AJ21="Tidak Setuju",2,1))))</f>
        <v>5</v>
      </c>
      <c r="AL30" s="3">
        <f>IF('Form Responses'!AK21="Sangat Setuju",5,IF('Form Responses'!AK21="Setuju",4,IF('Form Responses'!AK21="Ragu - ragu",3,IF('Form Responses'!AK21="Tidak Setuju",2,1))))</f>
        <v>5</v>
      </c>
      <c r="AM30" s="3">
        <f>IF('Form Responses'!AL21="Sangat Setuju",5,IF('Form Responses'!AL21="Setuju",4,IF('Form Responses'!AL21="Ragu - ragu",3,IF('Form Responses'!AL21="Tidak Setuju",2,1))))</f>
        <v>5</v>
      </c>
      <c r="AN30" s="3">
        <f>IF('Form Responses'!AM21="Sangat Setuju",5,IF('Form Responses'!AM21="Setuju",4,IF('Form Responses'!AM21="Ragu - ragu",3,IF('Form Responses'!AM21="Tidak Setuju",2,1))))</f>
        <v>5</v>
      </c>
      <c r="AO30" s="3">
        <f>IF('Form Responses'!AN21="Sangat Setuju",5,IF('Form Responses'!AN21="Setuju",4,IF('Form Responses'!AN21="Ragu - ragu",3,IF('Form Responses'!AN21="Tidak Setuju",2,1))))</f>
        <v>5</v>
      </c>
      <c r="AP30" s="3">
        <f>IF('Form Responses'!AO21="Sangat Setuju",5,IF('Form Responses'!AO21="Setuju",4,IF('Form Responses'!AO21="Ragu - ragu",3,IF('Form Responses'!AO21="Tidak Setuju",2,1))))</f>
        <v>5</v>
      </c>
    </row>
    <row r="31" spans="2:42" ht="13" x14ac:dyDescent="0.3">
      <c r="B31" s="7">
        <v>21</v>
      </c>
      <c r="C31" s="3">
        <f>IF('Form Responses'!B22="Sangat Setuju",5,IF('Form Responses'!B22="Setuju",4,IF('Form Responses'!B22="Ragu - ragu",3,IF('Form Responses'!B22="Tidak Setuju",2,1))))</f>
        <v>4</v>
      </c>
      <c r="D31" s="3">
        <f>IF('Form Responses'!C22="Sangat Setuju",5,IF('Form Responses'!C22="Setuju",4,IF('Form Responses'!C22="Ragu - ragu",3,IF('Form Responses'!C22="Tidak Setuju",2,1))))</f>
        <v>5</v>
      </c>
      <c r="E31" s="3">
        <f>IF('Form Responses'!D22="Sangat Setuju",5,IF('Form Responses'!D22="Setuju",4,IF('Form Responses'!D22="Ragu - ragu",3,IF('Form Responses'!D22="Tidak Setuju",2,1))))</f>
        <v>4</v>
      </c>
      <c r="F31" s="3">
        <f>IF('Form Responses'!E22="Sangat Setuju",5,IF('Form Responses'!E22="Setuju",4,IF('Form Responses'!E22="Ragu - ragu",3,IF('Form Responses'!E22="Tidak Setuju",2,1))))</f>
        <v>5</v>
      </c>
      <c r="G31" s="3">
        <f>IF('Form Responses'!F22="Sangat Setuju",5,IF('Form Responses'!F22="Setuju",4,IF('Form Responses'!F22="Ragu - ragu",3,IF('Form Responses'!F22="Tidak Setuju",2,1))))</f>
        <v>5</v>
      </c>
      <c r="H31" s="3">
        <f>IF('Form Responses'!G22="Sangat Setuju",5,IF('Form Responses'!G22="Setuju",4,IF('Form Responses'!G22="Ragu - ragu",3,IF('Form Responses'!G22="Tidak Setuju",2,1))))</f>
        <v>5</v>
      </c>
      <c r="I31" s="3">
        <f>IF('Form Responses'!H22="Sangat Setuju",5,IF('Form Responses'!H22="Setuju",4,IF('Form Responses'!H22="Ragu - ragu",3,IF('Form Responses'!H22="Tidak Setuju",2,1))))</f>
        <v>5</v>
      </c>
      <c r="J31" s="3">
        <f>IF('Form Responses'!I22="Sangat Setuju",5,IF('Form Responses'!I22="Setuju",4,IF('Form Responses'!I22="Ragu - ragu",3,IF('Form Responses'!I22="Tidak Setuju",2,1))))</f>
        <v>5</v>
      </c>
      <c r="K31" s="3">
        <f>IF('Form Responses'!J22="Sangat Setuju",5,IF('Form Responses'!J22="Setuju",4,IF('Form Responses'!J22="Ragu - ragu",3,IF('Form Responses'!J22="Tidak Setuju",2,1))))</f>
        <v>5</v>
      </c>
      <c r="L31" s="3">
        <f>IF('Form Responses'!K22="Sangat Setuju",5,IF('Form Responses'!K22="Setuju",4,IF('Form Responses'!K22="Ragu - ragu",3,IF('Form Responses'!K22="Tidak Setuju",2,1))))</f>
        <v>5</v>
      </c>
      <c r="M31" s="3">
        <f>IF('Form Responses'!L22="Sangat Setuju",5,IF('Form Responses'!L22="Setuju",4,IF('Form Responses'!L22="Ragu - ragu",3,IF('Form Responses'!L22="Tidak Setuju",2,1))))</f>
        <v>5</v>
      </c>
      <c r="N31" s="3">
        <f>IF('Form Responses'!M22="Sangat Setuju",5,IF('Form Responses'!M22="Setuju",4,IF('Form Responses'!M22="Ragu - ragu",3,IF('Form Responses'!M22="Tidak Setuju",2,1))))</f>
        <v>5</v>
      </c>
      <c r="O31" s="3">
        <f>IF('Form Responses'!N22="Sangat Setuju",5,IF('Form Responses'!N22="Setuju",4,IF('Form Responses'!N22="Ragu - ragu",3,IF('Form Responses'!N22="Tidak Setuju",2,1))))</f>
        <v>4</v>
      </c>
      <c r="P31" s="3">
        <f>IF('Form Responses'!O22="Sangat Setuju",5,IF('Form Responses'!O22="Setuju",4,IF('Form Responses'!O22="Ragu - ragu",3,IF('Form Responses'!O22="Tidak Setuju",2,1))))</f>
        <v>5</v>
      </c>
      <c r="Q31" s="3">
        <f>IF('Form Responses'!P22="Sangat Setuju",5,IF('Form Responses'!P22="Setuju",4,IF('Form Responses'!P22="Ragu - ragu",3,IF('Form Responses'!P22="Tidak Setuju",2,1))))</f>
        <v>5</v>
      </c>
      <c r="R31" s="3">
        <f>IF('Form Responses'!Q22="Sangat Setuju",5,IF('Form Responses'!Q22="Setuju",4,IF('Form Responses'!Q22="Ragu - ragu",3,IF('Form Responses'!Q22="Tidak Setuju",2,1))))</f>
        <v>4</v>
      </c>
      <c r="S31" s="3">
        <f>IF('Form Responses'!R22="Sangat Setuju",5,IF('Form Responses'!R22="Setuju",4,IF('Form Responses'!R22="Ragu - ragu",3,IF('Form Responses'!R22="Tidak Setuju",2,1))))</f>
        <v>5</v>
      </c>
      <c r="T31" s="3">
        <f>IF('Form Responses'!S22="Sangat Setuju",5,IF('Form Responses'!S22="Setuju",4,IF('Form Responses'!S22="Ragu - ragu",3,IF('Form Responses'!S22="Tidak Setuju",2,1))))</f>
        <v>4</v>
      </c>
      <c r="U31" s="3">
        <f>IF('Form Responses'!T22="Sangat Setuju",5,IF('Form Responses'!T22="Setuju",4,IF('Form Responses'!T22="Ragu - ragu",3,IF('Form Responses'!T22="Tidak Setuju",2,1))))</f>
        <v>4</v>
      </c>
      <c r="V31" s="3">
        <f>IF('Form Responses'!U22="Sangat Setuju",5,IF('Form Responses'!U22="Setuju",4,IF('Form Responses'!U22="Ragu - ragu",3,IF('Form Responses'!U22="Tidak Setuju",2,1))))</f>
        <v>4</v>
      </c>
      <c r="W31" s="3">
        <f>IF('Form Responses'!V22="Sangat Setuju",5,IF('Form Responses'!V22="Setuju",4,IF('Form Responses'!V22="Ragu - ragu",3,IF('Form Responses'!V22="Tidak Setuju",2,1))))</f>
        <v>4</v>
      </c>
      <c r="X31" s="3">
        <f>IF('Form Responses'!W22="Sangat Setuju",5,IF('Form Responses'!W22="Setuju",4,IF('Form Responses'!W22="Ragu - ragu",3,IF('Form Responses'!W22="Tidak Setuju",2,1))))</f>
        <v>3</v>
      </c>
      <c r="Y31" s="3">
        <f>IF('Form Responses'!X22="Sangat Setuju",5,IF('Form Responses'!X22="Setuju",4,IF('Form Responses'!X22="Ragu - ragu",3,IF('Form Responses'!X22="Tidak Setuju",2,1))))</f>
        <v>5</v>
      </c>
      <c r="Z31" s="3">
        <f>IF('Form Responses'!Y22="Sangat Setuju",5,IF('Form Responses'!Y22="Setuju",4,IF('Form Responses'!Y22="Ragu - ragu",3,IF('Form Responses'!Y22="Tidak Setuju",2,1))))</f>
        <v>5</v>
      </c>
      <c r="AA31" s="3">
        <f>IF('Form Responses'!Z22="Sangat Setuju",5,IF('Form Responses'!Z22="Setuju",4,IF('Form Responses'!Z22="Ragu - ragu",3,IF('Form Responses'!Z22="Tidak Setuju",2,1))))</f>
        <v>5</v>
      </c>
      <c r="AB31" s="3">
        <f>IF('Form Responses'!AA22="Sangat Setuju",5,IF('Form Responses'!AA22="Setuju",4,IF('Form Responses'!AA22="Ragu - ragu",3,IF('Form Responses'!AA22="Tidak Setuju",2,1))))</f>
        <v>5</v>
      </c>
      <c r="AC31" s="3">
        <f>IF('Form Responses'!AB22="Sangat Setuju",5,IF('Form Responses'!AB22="Setuju",4,IF('Form Responses'!AB22="Ragu - ragu",3,IF('Form Responses'!AB22="Tidak Setuju",2,1))))</f>
        <v>4</v>
      </c>
      <c r="AD31" s="3">
        <f>IF('Form Responses'!AC22="Sangat Setuju",5,IF('Form Responses'!AC22="Setuju",4,IF('Form Responses'!AC22="Ragu - ragu",3,IF('Form Responses'!AC22="Tidak Setuju",2,1))))</f>
        <v>4</v>
      </c>
      <c r="AE31" s="3">
        <f>IF('Form Responses'!AD22="Sangat Setuju",5,IF('Form Responses'!AD22="Setuju",4,IF('Form Responses'!AD22="Ragu - ragu",3,IF('Form Responses'!AD22="Tidak Setuju",2,1))))</f>
        <v>4</v>
      </c>
      <c r="AF31" s="3">
        <f>IF('Form Responses'!AE22="Sangat Setuju",5,IF('Form Responses'!AE22="Setuju",4,IF('Form Responses'!AE22="Ragu - ragu",3,IF('Form Responses'!AE22="Tidak Setuju",2,1))))</f>
        <v>5</v>
      </c>
      <c r="AG31" s="3">
        <f>IF('Form Responses'!AF22="Sangat Setuju",5,IF('Form Responses'!AF22="Setuju",4,IF('Form Responses'!AF22="Ragu - ragu",3,IF('Form Responses'!AF22="Tidak Setuju",2,1))))</f>
        <v>5</v>
      </c>
      <c r="AH31" s="3">
        <f>IF('Form Responses'!AG22="Sangat Setuju",5,IF('Form Responses'!AG22="Setuju",4,IF('Form Responses'!AG22="Ragu - ragu",3,IF('Form Responses'!AG22="Tidak Setuju",2,1))))</f>
        <v>5</v>
      </c>
      <c r="AI31" s="3">
        <f>IF('Form Responses'!AH22="Sangat Setuju",5,IF('Form Responses'!AH22="Setuju",4,IF('Form Responses'!AH22="Ragu - ragu",3,IF('Form Responses'!AH22="Tidak Setuju",2,1))))</f>
        <v>5</v>
      </c>
      <c r="AJ31" s="3">
        <f>IF('Form Responses'!AI22="Sangat Setuju",5,IF('Form Responses'!AI22="Setuju",4,IF('Form Responses'!AI22="Ragu - ragu",3,IF('Form Responses'!AI22="Tidak Setuju",2,1))))</f>
        <v>5</v>
      </c>
      <c r="AK31" s="3">
        <f>IF('Form Responses'!AJ22="Sangat Setuju",5,IF('Form Responses'!AJ22="Setuju",4,IF('Form Responses'!AJ22="Ragu - ragu",3,IF('Form Responses'!AJ22="Tidak Setuju",2,1))))</f>
        <v>5</v>
      </c>
      <c r="AL31" s="3">
        <f>IF('Form Responses'!AK22="Sangat Setuju",5,IF('Form Responses'!AK22="Setuju",4,IF('Form Responses'!AK22="Ragu - ragu",3,IF('Form Responses'!AK22="Tidak Setuju",2,1))))</f>
        <v>5</v>
      </c>
      <c r="AM31" s="3">
        <f>IF('Form Responses'!AL22="Sangat Setuju",5,IF('Form Responses'!AL22="Setuju",4,IF('Form Responses'!AL22="Ragu - ragu",3,IF('Form Responses'!AL22="Tidak Setuju",2,1))))</f>
        <v>5</v>
      </c>
      <c r="AN31" s="3">
        <f>IF('Form Responses'!AM22="Sangat Setuju",5,IF('Form Responses'!AM22="Setuju",4,IF('Form Responses'!AM22="Ragu - ragu",3,IF('Form Responses'!AM22="Tidak Setuju",2,1))))</f>
        <v>5</v>
      </c>
      <c r="AO31" s="3">
        <f>IF('Form Responses'!AN22="Sangat Setuju",5,IF('Form Responses'!AN22="Setuju",4,IF('Form Responses'!AN22="Ragu - ragu",3,IF('Form Responses'!AN22="Tidak Setuju",2,1))))</f>
        <v>5</v>
      </c>
      <c r="AP31" s="3">
        <f>IF('Form Responses'!AO22="Sangat Setuju",5,IF('Form Responses'!AO22="Setuju",4,IF('Form Responses'!AO22="Ragu - ragu",3,IF('Form Responses'!AO22="Tidak Setuju",2,1))))</f>
        <v>5</v>
      </c>
    </row>
    <row r="32" spans="2:42" ht="13" x14ac:dyDescent="0.3">
      <c r="B32" s="7">
        <v>22</v>
      </c>
      <c r="C32" s="3">
        <f>IF('Form Responses'!B23="Sangat Setuju",5,IF('Form Responses'!B23="Setuju",4,IF('Form Responses'!B23="Ragu - ragu",3,IF('Form Responses'!B23="Tidak Setuju",2,1))))</f>
        <v>5</v>
      </c>
      <c r="D32" s="3">
        <f>IF('Form Responses'!C23="Sangat Setuju",5,IF('Form Responses'!C23="Setuju",4,IF('Form Responses'!C23="Ragu - ragu",3,IF('Form Responses'!C23="Tidak Setuju",2,1))))</f>
        <v>5</v>
      </c>
      <c r="E32" s="3">
        <f>IF('Form Responses'!D23="Sangat Setuju",5,IF('Form Responses'!D23="Setuju",4,IF('Form Responses'!D23="Ragu - ragu",3,IF('Form Responses'!D23="Tidak Setuju",2,1))))</f>
        <v>5</v>
      </c>
      <c r="F32" s="3">
        <f>IF('Form Responses'!E23="Sangat Setuju",5,IF('Form Responses'!E23="Setuju",4,IF('Form Responses'!E23="Ragu - ragu",3,IF('Form Responses'!E23="Tidak Setuju",2,1))))</f>
        <v>5</v>
      </c>
      <c r="G32" s="3">
        <f>IF('Form Responses'!F23="Sangat Setuju",5,IF('Form Responses'!F23="Setuju",4,IF('Form Responses'!F23="Ragu - ragu",3,IF('Form Responses'!F23="Tidak Setuju",2,1))))</f>
        <v>5</v>
      </c>
      <c r="H32" s="3">
        <f>IF('Form Responses'!G23="Sangat Setuju",5,IF('Form Responses'!G23="Setuju",4,IF('Form Responses'!G23="Ragu - ragu",3,IF('Form Responses'!G23="Tidak Setuju",2,1))))</f>
        <v>5</v>
      </c>
      <c r="I32" s="3">
        <f>IF('Form Responses'!H23="Sangat Setuju",5,IF('Form Responses'!H23="Setuju",4,IF('Form Responses'!H23="Ragu - ragu",3,IF('Form Responses'!H23="Tidak Setuju",2,1))))</f>
        <v>5</v>
      </c>
      <c r="J32" s="3">
        <f>IF('Form Responses'!I23="Sangat Setuju",5,IF('Form Responses'!I23="Setuju",4,IF('Form Responses'!I23="Ragu - ragu",3,IF('Form Responses'!I23="Tidak Setuju",2,1))))</f>
        <v>5</v>
      </c>
      <c r="K32" s="3">
        <f>IF('Form Responses'!J23="Sangat Setuju",5,IF('Form Responses'!J23="Setuju",4,IF('Form Responses'!J23="Ragu - ragu",3,IF('Form Responses'!J23="Tidak Setuju",2,1))))</f>
        <v>5</v>
      </c>
      <c r="L32" s="3">
        <f>IF('Form Responses'!K23="Sangat Setuju",5,IF('Form Responses'!K23="Setuju",4,IF('Form Responses'!K23="Ragu - ragu",3,IF('Form Responses'!K23="Tidak Setuju",2,1))))</f>
        <v>5</v>
      </c>
      <c r="M32" s="3">
        <f>IF('Form Responses'!L23="Sangat Setuju",5,IF('Form Responses'!L23="Setuju",4,IF('Form Responses'!L23="Ragu - ragu",3,IF('Form Responses'!L23="Tidak Setuju",2,1))))</f>
        <v>5</v>
      </c>
      <c r="N32" s="3">
        <f>IF('Form Responses'!M23="Sangat Setuju",5,IF('Form Responses'!M23="Setuju",4,IF('Form Responses'!M23="Ragu - ragu",3,IF('Form Responses'!M23="Tidak Setuju",2,1))))</f>
        <v>5</v>
      </c>
      <c r="O32" s="3">
        <f>IF('Form Responses'!N23="Sangat Setuju",5,IF('Form Responses'!N23="Setuju",4,IF('Form Responses'!N23="Ragu - ragu",3,IF('Form Responses'!N23="Tidak Setuju",2,1))))</f>
        <v>5</v>
      </c>
      <c r="P32" s="3">
        <f>IF('Form Responses'!O23="Sangat Setuju",5,IF('Form Responses'!O23="Setuju",4,IF('Form Responses'!O23="Ragu - ragu",3,IF('Form Responses'!O23="Tidak Setuju",2,1))))</f>
        <v>5</v>
      </c>
      <c r="Q32" s="3">
        <f>IF('Form Responses'!P23="Sangat Setuju",5,IF('Form Responses'!P23="Setuju",4,IF('Form Responses'!P23="Ragu - ragu",3,IF('Form Responses'!P23="Tidak Setuju",2,1))))</f>
        <v>5</v>
      </c>
      <c r="R32" s="3">
        <f>IF('Form Responses'!Q23="Sangat Setuju",5,IF('Form Responses'!Q23="Setuju",4,IF('Form Responses'!Q23="Ragu - ragu",3,IF('Form Responses'!Q23="Tidak Setuju",2,1))))</f>
        <v>5</v>
      </c>
      <c r="S32" s="3">
        <f>IF('Form Responses'!R23="Sangat Setuju",5,IF('Form Responses'!R23="Setuju",4,IF('Form Responses'!R23="Ragu - ragu",3,IF('Form Responses'!R23="Tidak Setuju",2,1))))</f>
        <v>5</v>
      </c>
      <c r="T32" s="3">
        <f>IF('Form Responses'!S23="Sangat Setuju",5,IF('Form Responses'!S23="Setuju",4,IF('Form Responses'!S23="Ragu - ragu",3,IF('Form Responses'!S23="Tidak Setuju",2,1))))</f>
        <v>5</v>
      </c>
      <c r="U32" s="3">
        <f>IF('Form Responses'!T23="Sangat Setuju",5,IF('Form Responses'!T23="Setuju",4,IF('Form Responses'!T23="Ragu - ragu",3,IF('Form Responses'!T23="Tidak Setuju",2,1))))</f>
        <v>5</v>
      </c>
      <c r="V32" s="3">
        <f>IF('Form Responses'!U23="Sangat Setuju",5,IF('Form Responses'!U23="Setuju",4,IF('Form Responses'!U23="Ragu - ragu",3,IF('Form Responses'!U23="Tidak Setuju",2,1))))</f>
        <v>5</v>
      </c>
      <c r="W32" s="3">
        <f>IF('Form Responses'!V23="Sangat Setuju",5,IF('Form Responses'!V23="Setuju",4,IF('Form Responses'!V23="Ragu - ragu",3,IF('Form Responses'!V23="Tidak Setuju",2,1))))</f>
        <v>5</v>
      </c>
      <c r="X32" s="3">
        <f>IF('Form Responses'!W23="Sangat Setuju",5,IF('Form Responses'!W23="Setuju",4,IF('Form Responses'!W23="Ragu - ragu",3,IF('Form Responses'!W23="Tidak Setuju",2,1))))</f>
        <v>5</v>
      </c>
      <c r="Y32" s="3">
        <f>IF('Form Responses'!X23="Sangat Setuju",5,IF('Form Responses'!X23="Setuju",4,IF('Form Responses'!X23="Ragu - ragu",3,IF('Form Responses'!X23="Tidak Setuju",2,1))))</f>
        <v>5</v>
      </c>
      <c r="Z32" s="3">
        <f>IF('Form Responses'!Y23="Sangat Setuju",5,IF('Form Responses'!Y23="Setuju",4,IF('Form Responses'!Y23="Ragu - ragu",3,IF('Form Responses'!Y23="Tidak Setuju",2,1))))</f>
        <v>5</v>
      </c>
      <c r="AA32" s="3">
        <f>IF('Form Responses'!Z23="Sangat Setuju",5,IF('Form Responses'!Z23="Setuju",4,IF('Form Responses'!Z23="Ragu - ragu",3,IF('Form Responses'!Z23="Tidak Setuju",2,1))))</f>
        <v>5</v>
      </c>
      <c r="AB32" s="3">
        <f>IF('Form Responses'!AA23="Sangat Setuju",5,IF('Form Responses'!AA23="Setuju",4,IF('Form Responses'!AA23="Ragu - ragu",3,IF('Form Responses'!AA23="Tidak Setuju",2,1))))</f>
        <v>5</v>
      </c>
      <c r="AC32" s="3">
        <f>IF('Form Responses'!AB23="Sangat Setuju",5,IF('Form Responses'!AB23="Setuju",4,IF('Form Responses'!AB23="Ragu - ragu",3,IF('Form Responses'!AB23="Tidak Setuju",2,1))))</f>
        <v>5</v>
      </c>
      <c r="AD32" s="3">
        <f>IF('Form Responses'!AC23="Sangat Setuju",5,IF('Form Responses'!AC23="Setuju",4,IF('Form Responses'!AC23="Ragu - ragu",3,IF('Form Responses'!AC23="Tidak Setuju",2,1))))</f>
        <v>5</v>
      </c>
      <c r="AE32" s="3">
        <f>IF('Form Responses'!AD23="Sangat Setuju",5,IF('Form Responses'!AD23="Setuju",4,IF('Form Responses'!AD23="Ragu - ragu",3,IF('Form Responses'!AD23="Tidak Setuju",2,1))))</f>
        <v>5</v>
      </c>
      <c r="AF32" s="3">
        <f>IF('Form Responses'!AE23="Sangat Setuju",5,IF('Form Responses'!AE23="Setuju",4,IF('Form Responses'!AE23="Ragu - ragu",3,IF('Form Responses'!AE23="Tidak Setuju",2,1))))</f>
        <v>5</v>
      </c>
      <c r="AG32" s="3">
        <f>IF('Form Responses'!AF23="Sangat Setuju",5,IF('Form Responses'!AF23="Setuju",4,IF('Form Responses'!AF23="Ragu - ragu",3,IF('Form Responses'!AF23="Tidak Setuju",2,1))))</f>
        <v>5</v>
      </c>
      <c r="AH32" s="3">
        <f>IF('Form Responses'!AG23="Sangat Setuju",5,IF('Form Responses'!AG23="Setuju",4,IF('Form Responses'!AG23="Ragu - ragu",3,IF('Form Responses'!AG23="Tidak Setuju",2,1))))</f>
        <v>5</v>
      </c>
      <c r="AI32" s="3">
        <f>IF('Form Responses'!AH23="Sangat Setuju",5,IF('Form Responses'!AH23="Setuju",4,IF('Form Responses'!AH23="Ragu - ragu",3,IF('Form Responses'!AH23="Tidak Setuju",2,1))))</f>
        <v>5</v>
      </c>
      <c r="AJ32" s="3">
        <f>IF('Form Responses'!AI23="Sangat Setuju",5,IF('Form Responses'!AI23="Setuju",4,IF('Form Responses'!AI23="Ragu - ragu",3,IF('Form Responses'!AI23="Tidak Setuju",2,1))))</f>
        <v>5</v>
      </c>
      <c r="AK32" s="3">
        <f>IF('Form Responses'!AJ23="Sangat Setuju",5,IF('Form Responses'!AJ23="Setuju",4,IF('Form Responses'!AJ23="Ragu - ragu",3,IF('Form Responses'!AJ23="Tidak Setuju",2,1))))</f>
        <v>5</v>
      </c>
      <c r="AL32" s="3">
        <f>IF('Form Responses'!AK23="Sangat Setuju",5,IF('Form Responses'!AK23="Setuju",4,IF('Form Responses'!AK23="Ragu - ragu",3,IF('Form Responses'!AK23="Tidak Setuju",2,1))))</f>
        <v>5</v>
      </c>
      <c r="AM32" s="3">
        <f>IF('Form Responses'!AL23="Sangat Setuju",5,IF('Form Responses'!AL23="Setuju",4,IF('Form Responses'!AL23="Ragu - ragu",3,IF('Form Responses'!AL23="Tidak Setuju",2,1))))</f>
        <v>5</v>
      </c>
      <c r="AN32" s="3">
        <f>IF('Form Responses'!AM23="Sangat Setuju",5,IF('Form Responses'!AM23="Setuju",4,IF('Form Responses'!AM23="Ragu - ragu",3,IF('Form Responses'!AM23="Tidak Setuju",2,1))))</f>
        <v>5</v>
      </c>
      <c r="AO32" s="3">
        <f>IF('Form Responses'!AN23="Sangat Setuju",5,IF('Form Responses'!AN23="Setuju",4,IF('Form Responses'!AN23="Ragu - ragu",3,IF('Form Responses'!AN23="Tidak Setuju",2,1))))</f>
        <v>5</v>
      </c>
      <c r="AP32" s="3">
        <f>IF('Form Responses'!AO23="Sangat Setuju",5,IF('Form Responses'!AO23="Setuju",4,IF('Form Responses'!AO23="Ragu - ragu",3,IF('Form Responses'!AO23="Tidak Setuju",2,1))))</f>
        <v>5</v>
      </c>
    </row>
    <row r="33" spans="2:42" ht="13" x14ac:dyDescent="0.3">
      <c r="B33" s="7">
        <v>23</v>
      </c>
      <c r="C33" s="3">
        <f>IF('Form Responses'!B24="Sangat Setuju",5,IF('Form Responses'!B24="Setuju",4,IF('Form Responses'!B24="Ragu - ragu",3,IF('Form Responses'!B24="Tidak Setuju",2,1))))</f>
        <v>4</v>
      </c>
      <c r="D33" s="3">
        <f>IF('Form Responses'!C24="Sangat Setuju",5,IF('Form Responses'!C24="Setuju",4,IF('Form Responses'!C24="Ragu - ragu",3,IF('Form Responses'!C24="Tidak Setuju",2,1))))</f>
        <v>4</v>
      </c>
      <c r="E33" s="3">
        <f>IF('Form Responses'!D24="Sangat Setuju",5,IF('Form Responses'!D24="Setuju",4,IF('Form Responses'!D24="Ragu - ragu",3,IF('Form Responses'!D24="Tidak Setuju",2,1))))</f>
        <v>3</v>
      </c>
      <c r="F33" s="3">
        <f>IF('Form Responses'!E24="Sangat Setuju",5,IF('Form Responses'!E24="Setuju",4,IF('Form Responses'!E24="Ragu - ragu",3,IF('Form Responses'!E24="Tidak Setuju",2,1))))</f>
        <v>4</v>
      </c>
      <c r="G33" s="3">
        <f>IF('Form Responses'!F24="Sangat Setuju",5,IF('Form Responses'!F24="Setuju",4,IF('Form Responses'!F24="Ragu - ragu",3,IF('Form Responses'!F24="Tidak Setuju",2,1))))</f>
        <v>5</v>
      </c>
      <c r="H33" s="3">
        <f>IF('Form Responses'!G24="Sangat Setuju",5,IF('Form Responses'!G24="Setuju",4,IF('Form Responses'!G24="Ragu - ragu",3,IF('Form Responses'!G24="Tidak Setuju",2,1))))</f>
        <v>3</v>
      </c>
      <c r="I33" s="3">
        <f>IF('Form Responses'!H24="Sangat Setuju",5,IF('Form Responses'!H24="Setuju",4,IF('Form Responses'!H24="Ragu - ragu",3,IF('Form Responses'!H24="Tidak Setuju",2,1))))</f>
        <v>5</v>
      </c>
      <c r="J33" s="3">
        <f>IF('Form Responses'!I24="Sangat Setuju",5,IF('Form Responses'!I24="Setuju",4,IF('Form Responses'!I24="Ragu - ragu",3,IF('Form Responses'!I24="Tidak Setuju",2,1))))</f>
        <v>4</v>
      </c>
      <c r="K33" s="3">
        <f>IF('Form Responses'!J24="Sangat Setuju",5,IF('Form Responses'!J24="Setuju",4,IF('Form Responses'!J24="Ragu - ragu",3,IF('Form Responses'!J24="Tidak Setuju",2,1))))</f>
        <v>4</v>
      </c>
      <c r="L33" s="3">
        <f>IF('Form Responses'!K24="Sangat Setuju",5,IF('Form Responses'!K24="Setuju",4,IF('Form Responses'!K24="Ragu - ragu",3,IF('Form Responses'!K24="Tidak Setuju",2,1))))</f>
        <v>4</v>
      </c>
      <c r="M33" s="3">
        <f>IF('Form Responses'!L24="Sangat Setuju",5,IF('Form Responses'!L24="Setuju",4,IF('Form Responses'!L24="Ragu - ragu",3,IF('Form Responses'!L24="Tidak Setuju",2,1))))</f>
        <v>4</v>
      </c>
      <c r="N33" s="3">
        <f>IF('Form Responses'!M24="Sangat Setuju",5,IF('Form Responses'!M24="Setuju",4,IF('Form Responses'!M24="Ragu - ragu",3,IF('Form Responses'!M24="Tidak Setuju",2,1))))</f>
        <v>3</v>
      </c>
      <c r="O33" s="3">
        <f>IF('Form Responses'!N24="Sangat Setuju",5,IF('Form Responses'!N24="Setuju",4,IF('Form Responses'!N24="Ragu - ragu",3,IF('Form Responses'!N24="Tidak Setuju",2,1))))</f>
        <v>3</v>
      </c>
      <c r="P33" s="3">
        <f>IF('Form Responses'!O24="Sangat Setuju",5,IF('Form Responses'!O24="Setuju",4,IF('Form Responses'!O24="Ragu - ragu",3,IF('Form Responses'!O24="Tidak Setuju",2,1))))</f>
        <v>4</v>
      </c>
      <c r="Q33" s="3">
        <f>IF('Form Responses'!P24="Sangat Setuju",5,IF('Form Responses'!P24="Setuju",4,IF('Form Responses'!P24="Ragu - ragu",3,IF('Form Responses'!P24="Tidak Setuju",2,1))))</f>
        <v>4</v>
      </c>
      <c r="R33" s="3">
        <f>IF('Form Responses'!Q24="Sangat Setuju",5,IF('Form Responses'!Q24="Setuju",4,IF('Form Responses'!Q24="Ragu - ragu",3,IF('Form Responses'!Q24="Tidak Setuju",2,1))))</f>
        <v>4</v>
      </c>
      <c r="S33" s="3">
        <f>IF('Form Responses'!R24="Sangat Setuju",5,IF('Form Responses'!R24="Setuju",4,IF('Form Responses'!R24="Ragu - ragu",3,IF('Form Responses'!R24="Tidak Setuju",2,1))))</f>
        <v>3</v>
      </c>
      <c r="T33" s="3">
        <f>IF('Form Responses'!S24="Sangat Setuju",5,IF('Form Responses'!S24="Setuju",4,IF('Form Responses'!S24="Ragu - ragu",3,IF('Form Responses'!S24="Tidak Setuju",2,1))))</f>
        <v>3</v>
      </c>
      <c r="U33" s="3">
        <f>IF('Form Responses'!T24="Sangat Setuju",5,IF('Form Responses'!T24="Setuju",4,IF('Form Responses'!T24="Ragu - ragu",3,IF('Form Responses'!T24="Tidak Setuju",2,1))))</f>
        <v>3</v>
      </c>
      <c r="V33" s="3">
        <f>IF('Form Responses'!U24="Sangat Setuju",5,IF('Form Responses'!U24="Setuju",4,IF('Form Responses'!U24="Ragu - ragu",3,IF('Form Responses'!U24="Tidak Setuju",2,1))))</f>
        <v>3</v>
      </c>
      <c r="W33" s="3">
        <f>IF('Form Responses'!V24="Sangat Setuju",5,IF('Form Responses'!V24="Setuju",4,IF('Form Responses'!V24="Ragu - ragu",3,IF('Form Responses'!V24="Tidak Setuju",2,1))))</f>
        <v>3</v>
      </c>
      <c r="X33" s="3">
        <f>IF('Form Responses'!W24="Sangat Setuju",5,IF('Form Responses'!W24="Setuju",4,IF('Form Responses'!W24="Ragu - ragu",3,IF('Form Responses'!W24="Tidak Setuju",2,1))))</f>
        <v>3</v>
      </c>
      <c r="Y33" s="3">
        <f>IF('Form Responses'!X24="Sangat Setuju",5,IF('Form Responses'!X24="Setuju",4,IF('Form Responses'!X24="Ragu - ragu",3,IF('Form Responses'!X24="Tidak Setuju",2,1))))</f>
        <v>3</v>
      </c>
      <c r="Z33" s="3">
        <f>IF('Form Responses'!Y24="Sangat Setuju",5,IF('Form Responses'!Y24="Setuju",4,IF('Form Responses'!Y24="Ragu - ragu",3,IF('Form Responses'!Y24="Tidak Setuju",2,1))))</f>
        <v>3</v>
      </c>
      <c r="AA33" s="3">
        <f>IF('Form Responses'!Z24="Sangat Setuju",5,IF('Form Responses'!Z24="Setuju",4,IF('Form Responses'!Z24="Ragu - ragu",3,IF('Form Responses'!Z24="Tidak Setuju",2,1))))</f>
        <v>3</v>
      </c>
      <c r="AB33" s="3">
        <f>IF('Form Responses'!AA24="Sangat Setuju",5,IF('Form Responses'!AA24="Setuju",4,IF('Form Responses'!AA24="Ragu - ragu",3,IF('Form Responses'!AA24="Tidak Setuju",2,1))))</f>
        <v>4</v>
      </c>
      <c r="AC33" s="3">
        <f>IF('Form Responses'!AB24="Sangat Setuju",5,IF('Form Responses'!AB24="Setuju",4,IF('Form Responses'!AB24="Ragu - ragu",3,IF('Form Responses'!AB24="Tidak Setuju",2,1))))</f>
        <v>3</v>
      </c>
      <c r="AD33" s="3">
        <f>IF('Form Responses'!AC24="Sangat Setuju",5,IF('Form Responses'!AC24="Setuju",4,IF('Form Responses'!AC24="Ragu - ragu",3,IF('Form Responses'!AC24="Tidak Setuju",2,1))))</f>
        <v>3</v>
      </c>
      <c r="AE33" s="3">
        <f>IF('Form Responses'!AD24="Sangat Setuju",5,IF('Form Responses'!AD24="Setuju",4,IF('Form Responses'!AD24="Ragu - ragu",3,IF('Form Responses'!AD24="Tidak Setuju",2,1))))</f>
        <v>3</v>
      </c>
      <c r="AF33" s="3">
        <f>IF('Form Responses'!AE24="Sangat Setuju",5,IF('Form Responses'!AE24="Setuju",4,IF('Form Responses'!AE24="Ragu - ragu",3,IF('Form Responses'!AE24="Tidak Setuju",2,1))))</f>
        <v>3</v>
      </c>
      <c r="AG33" s="3">
        <f>IF('Form Responses'!AF24="Sangat Setuju",5,IF('Form Responses'!AF24="Setuju",4,IF('Form Responses'!AF24="Ragu - ragu",3,IF('Form Responses'!AF24="Tidak Setuju",2,1))))</f>
        <v>3</v>
      </c>
      <c r="AH33" s="3">
        <f>IF('Form Responses'!AG24="Sangat Setuju",5,IF('Form Responses'!AG24="Setuju",4,IF('Form Responses'!AG24="Ragu - ragu",3,IF('Form Responses'!AG24="Tidak Setuju",2,1))))</f>
        <v>3</v>
      </c>
      <c r="AI33" s="3">
        <f>IF('Form Responses'!AH24="Sangat Setuju",5,IF('Form Responses'!AH24="Setuju",4,IF('Form Responses'!AH24="Ragu - ragu",3,IF('Form Responses'!AH24="Tidak Setuju",2,1))))</f>
        <v>4</v>
      </c>
      <c r="AJ33" s="3">
        <f>IF('Form Responses'!AI24="Sangat Setuju",5,IF('Form Responses'!AI24="Setuju",4,IF('Form Responses'!AI24="Ragu - ragu",3,IF('Form Responses'!AI24="Tidak Setuju",2,1))))</f>
        <v>4</v>
      </c>
      <c r="AK33" s="3">
        <f>IF('Form Responses'!AJ24="Sangat Setuju",5,IF('Form Responses'!AJ24="Setuju",4,IF('Form Responses'!AJ24="Ragu - ragu",3,IF('Form Responses'!AJ24="Tidak Setuju",2,1))))</f>
        <v>5</v>
      </c>
      <c r="AL33" s="3">
        <f>IF('Form Responses'!AK24="Sangat Setuju",5,IF('Form Responses'!AK24="Setuju",4,IF('Form Responses'!AK24="Ragu - ragu",3,IF('Form Responses'!AK24="Tidak Setuju",2,1))))</f>
        <v>4</v>
      </c>
      <c r="AM33" s="3">
        <f>IF('Form Responses'!AL24="Sangat Setuju",5,IF('Form Responses'!AL24="Setuju",4,IF('Form Responses'!AL24="Ragu - ragu",3,IF('Form Responses'!AL24="Tidak Setuju",2,1))))</f>
        <v>4</v>
      </c>
      <c r="AN33" s="3">
        <f>IF('Form Responses'!AM24="Sangat Setuju",5,IF('Form Responses'!AM24="Setuju",4,IF('Form Responses'!AM24="Ragu - ragu",3,IF('Form Responses'!AM24="Tidak Setuju",2,1))))</f>
        <v>4</v>
      </c>
      <c r="AO33" s="3">
        <f>IF('Form Responses'!AN24="Sangat Setuju",5,IF('Form Responses'!AN24="Setuju",4,IF('Form Responses'!AN24="Ragu - ragu",3,IF('Form Responses'!AN24="Tidak Setuju",2,1))))</f>
        <v>4</v>
      </c>
      <c r="AP33" s="3">
        <f>IF('Form Responses'!AO24="Sangat Setuju",5,IF('Form Responses'!AO24="Setuju",4,IF('Form Responses'!AO24="Ragu - ragu",3,IF('Form Responses'!AO24="Tidak Setuju",2,1))))</f>
        <v>4</v>
      </c>
    </row>
    <row r="34" spans="2:42" ht="13" x14ac:dyDescent="0.3">
      <c r="B34" s="7">
        <v>24</v>
      </c>
      <c r="C34" s="3">
        <f>IF('Form Responses'!B25="Sangat Setuju",5,IF('Form Responses'!B25="Setuju",4,IF('Form Responses'!B25="Ragu - ragu",3,IF('Form Responses'!B25="Tidak Setuju",2,1))))</f>
        <v>4</v>
      </c>
      <c r="D34" s="3">
        <f>IF('Form Responses'!C25="Sangat Setuju",5,IF('Form Responses'!C25="Setuju",4,IF('Form Responses'!C25="Ragu - ragu",3,IF('Form Responses'!C25="Tidak Setuju",2,1))))</f>
        <v>5</v>
      </c>
      <c r="E34" s="3">
        <f>IF('Form Responses'!D25="Sangat Setuju",5,IF('Form Responses'!D25="Setuju",4,IF('Form Responses'!D25="Ragu - ragu",3,IF('Form Responses'!D25="Tidak Setuju",2,1))))</f>
        <v>4</v>
      </c>
      <c r="F34" s="3">
        <f>IF('Form Responses'!E25="Sangat Setuju",5,IF('Form Responses'!E25="Setuju",4,IF('Form Responses'!E25="Ragu - ragu",3,IF('Form Responses'!E25="Tidak Setuju",2,1))))</f>
        <v>5</v>
      </c>
      <c r="G34" s="3">
        <f>IF('Form Responses'!F25="Sangat Setuju",5,IF('Form Responses'!F25="Setuju",4,IF('Form Responses'!F25="Ragu - ragu",3,IF('Form Responses'!F25="Tidak Setuju",2,1))))</f>
        <v>4</v>
      </c>
      <c r="H34" s="3">
        <f>IF('Form Responses'!G25="Sangat Setuju",5,IF('Form Responses'!G25="Setuju",4,IF('Form Responses'!G25="Ragu - ragu",3,IF('Form Responses'!G25="Tidak Setuju",2,1))))</f>
        <v>4</v>
      </c>
      <c r="I34" s="3">
        <f>IF('Form Responses'!H25="Sangat Setuju",5,IF('Form Responses'!H25="Setuju",4,IF('Form Responses'!H25="Ragu - ragu",3,IF('Form Responses'!H25="Tidak Setuju",2,1))))</f>
        <v>4</v>
      </c>
      <c r="J34" s="3">
        <f>IF('Form Responses'!I25="Sangat Setuju",5,IF('Form Responses'!I25="Setuju",4,IF('Form Responses'!I25="Ragu - ragu",3,IF('Form Responses'!I25="Tidak Setuju",2,1))))</f>
        <v>4</v>
      </c>
      <c r="K34" s="3">
        <f>IF('Form Responses'!J25="Sangat Setuju",5,IF('Form Responses'!J25="Setuju",4,IF('Form Responses'!J25="Ragu - ragu",3,IF('Form Responses'!J25="Tidak Setuju",2,1))))</f>
        <v>4</v>
      </c>
      <c r="L34" s="3">
        <f>IF('Form Responses'!K25="Sangat Setuju",5,IF('Form Responses'!K25="Setuju",4,IF('Form Responses'!K25="Ragu - ragu",3,IF('Form Responses'!K25="Tidak Setuju",2,1))))</f>
        <v>4</v>
      </c>
      <c r="M34" s="3">
        <f>IF('Form Responses'!L25="Sangat Setuju",5,IF('Form Responses'!L25="Setuju",4,IF('Form Responses'!L25="Ragu - ragu",3,IF('Form Responses'!L25="Tidak Setuju",2,1))))</f>
        <v>4</v>
      </c>
      <c r="N34" s="3">
        <f>IF('Form Responses'!M25="Sangat Setuju",5,IF('Form Responses'!M25="Setuju",4,IF('Form Responses'!M25="Ragu - ragu",3,IF('Form Responses'!M25="Tidak Setuju",2,1))))</f>
        <v>4</v>
      </c>
      <c r="O34" s="3">
        <f>IF('Form Responses'!N25="Sangat Setuju",5,IF('Form Responses'!N25="Setuju",4,IF('Form Responses'!N25="Ragu - ragu",3,IF('Form Responses'!N25="Tidak Setuju",2,1))))</f>
        <v>4</v>
      </c>
      <c r="P34" s="3">
        <f>IF('Form Responses'!O25="Sangat Setuju",5,IF('Form Responses'!O25="Setuju",4,IF('Form Responses'!O25="Ragu - ragu",3,IF('Form Responses'!O25="Tidak Setuju",2,1))))</f>
        <v>4</v>
      </c>
      <c r="Q34" s="3">
        <f>IF('Form Responses'!P25="Sangat Setuju",5,IF('Form Responses'!P25="Setuju",4,IF('Form Responses'!P25="Ragu - ragu",3,IF('Form Responses'!P25="Tidak Setuju",2,1))))</f>
        <v>4</v>
      </c>
      <c r="R34" s="3">
        <f>IF('Form Responses'!Q25="Sangat Setuju",5,IF('Form Responses'!Q25="Setuju",4,IF('Form Responses'!Q25="Ragu - ragu",3,IF('Form Responses'!Q25="Tidak Setuju",2,1))))</f>
        <v>4</v>
      </c>
      <c r="S34" s="3">
        <f>IF('Form Responses'!R25="Sangat Setuju",5,IF('Form Responses'!R25="Setuju",4,IF('Form Responses'!R25="Ragu - ragu",3,IF('Form Responses'!R25="Tidak Setuju",2,1))))</f>
        <v>4</v>
      </c>
      <c r="T34" s="3">
        <f>IF('Form Responses'!S25="Sangat Setuju",5,IF('Form Responses'!S25="Setuju",4,IF('Form Responses'!S25="Ragu - ragu",3,IF('Form Responses'!S25="Tidak Setuju",2,1))))</f>
        <v>4</v>
      </c>
      <c r="U34" s="3">
        <f>IF('Form Responses'!T25="Sangat Setuju",5,IF('Form Responses'!T25="Setuju",4,IF('Form Responses'!T25="Ragu - ragu",3,IF('Form Responses'!T25="Tidak Setuju",2,1))))</f>
        <v>4</v>
      </c>
      <c r="V34" s="3">
        <f>IF('Form Responses'!U25="Sangat Setuju",5,IF('Form Responses'!U25="Setuju",4,IF('Form Responses'!U25="Ragu - ragu",3,IF('Form Responses'!U25="Tidak Setuju",2,1))))</f>
        <v>4</v>
      </c>
      <c r="W34" s="3">
        <f>IF('Form Responses'!V25="Sangat Setuju",5,IF('Form Responses'!V25="Setuju",4,IF('Form Responses'!V25="Ragu - ragu",3,IF('Form Responses'!V25="Tidak Setuju",2,1))))</f>
        <v>4</v>
      </c>
      <c r="X34" s="3">
        <f>IF('Form Responses'!W25="Sangat Setuju",5,IF('Form Responses'!W25="Setuju",4,IF('Form Responses'!W25="Ragu - ragu",3,IF('Form Responses'!W25="Tidak Setuju",2,1))))</f>
        <v>4</v>
      </c>
      <c r="Y34" s="3">
        <f>IF('Form Responses'!X25="Sangat Setuju",5,IF('Form Responses'!X25="Setuju",4,IF('Form Responses'!X25="Ragu - ragu",3,IF('Form Responses'!X25="Tidak Setuju",2,1))))</f>
        <v>4</v>
      </c>
      <c r="Z34" s="3">
        <f>IF('Form Responses'!Y25="Sangat Setuju",5,IF('Form Responses'!Y25="Setuju",4,IF('Form Responses'!Y25="Ragu - ragu",3,IF('Form Responses'!Y25="Tidak Setuju",2,1))))</f>
        <v>4</v>
      </c>
      <c r="AA34" s="3">
        <f>IF('Form Responses'!Z25="Sangat Setuju",5,IF('Form Responses'!Z25="Setuju",4,IF('Form Responses'!Z25="Ragu - ragu",3,IF('Form Responses'!Z25="Tidak Setuju",2,1))))</f>
        <v>4</v>
      </c>
      <c r="AB34" s="3">
        <f>IF('Form Responses'!AA25="Sangat Setuju",5,IF('Form Responses'!AA25="Setuju",4,IF('Form Responses'!AA25="Ragu - ragu",3,IF('Form Responses'!AA25="Tidak Setuju",2,1))))</f>
        <v>4</v>
      </c>
      <c r="AC34" s="3">
        <f>IF('Form Responses'!AB25="Sangat Setuju",5,IF('Form Responses'!AB25="Setuju",4,IF('Form Responses'!AB25="Ragu - ragu",3,IF('Form Responses'!AB25="Tidak Setuju",2,1))))</f>
        <v>4</v>
      </c>
      <c r="AD34" s="3">
        <f>IF('Form Responses'!AC25="Sangat Setuju",5,IF('Form Responses'!AC25="Setuju",4,IF('Form Responses'!AC25="Ragu - ragu",3,IF('Form Responses'!AC25="Tidak Setuju",2,1))))</f>
        <v>4</v>
      </c>
      <c r="AE34" s="3">
        <f>IF('Form Responses'!AD25="Sangat Setuju",5,IF('Form Responses'!AD25="Setuju",4,IF('Form Responses'!AD25="Ragu - ragu",3,IF('Form Responses'!AD25="Tidak Setuju",2,1))))</f>
        <v>4</v>
      </c>
      <c r="AF34" s="3">
        <f>IF('Form Responses'!AE25="Sangat Setuju",5,IF('Form Responses'!AE25="Setuju",4,IF('Form Responses'!AE25="Ragu - ragu",3,IF('Form Responses'!AE25="Tidak Setuju",2,1))))</f>
        <v>4</v>
      </c>
      <c r="AG34" s="3">
        <f>IF('Form Responses'!AF25="Sangat Setuju",5,IF('Form Responses'!AF25="Setuju",4,IF('Form Responses'!AF25="Ragu - ragu",3,IF('Form Responses'!AF25="Tidak Setuju",2,1))))</f>
        <v>4</v>
      </c>
      <c r="AH34" s="3">
        <f>IF('Form Responses'!AG25="Sangat Setuju",5,IF('Form Responses'!AG25="Setuju",4,IF('Form Responses'!AG25="Ragu - ragu",3,IF('Form Responses'!AG25="Tidak Setuju",2,1))))</f>
        <v>4</v>
      </c>
      <c r="AI34" s="3">
        <f>IF('Form Responses'!AH25="Sangat Setuju",5,IF('Form Responses'!AH25="Setuju",4,IF('Form Responses'!AH25="Ragu - ragu",3,IF('Form Responses'!AH25="Tidak Setuju",2,1))))</f>
        <v>4</v>
      </c>
      <c r="AJ34" s="3">
        <f>IF('Form Responses'!AI25="Sangat Setuju",5,IF('Form Responses'!AI25="Setuju",4,IF('Form Responses'!AI25="Ragu - ragu",3,IF('Form Responses'!AI25="Tidak Setuju",2,1))))</f>
        <v>4</v>
      </c>
      <c r="AK34" s="3">
        <f>IF('Form Responses'!AJ25="Sangat Setuju",5,IF('Form Responses'!AJ25="Setuju",4,IF('Form Responses'!AJ25="Ragu - ragu",3,IF('Form Responses'!AJ25="Tidak Setuju",2,1))))</f>
        <v>4</v>
      </c>
      <c r="AL34" s="3">
        <f>IF('Form Responses'!AK25="Sangat Setuju",5,IF('Form Responses'!AK25="Setuju",4,IF('Form Responses'!AK25="Ragu - ragu",3,IF('Form Responses'!AK25="Tidak Setuju",2,1))))</f>
        <v>3</v>
      </c>
      <c r="AM34" s="3">
        <f>IF('Form Responses'!AL25="Sangat Setuju",5,IF('Form Responses'!AL25="Setuju",4,IF('Form Responses'!AL25="Ragu - ragu",3,IF('Form Responses'!AL25="Tidak Setuju",2,1))))</f>
        <v>4</v>
      </c>
      <c r="AN34" s="3">
        <f>IF('Form Responses'!AM25="Sangat Setuju",5,IF('Form Responses'!AM25="Setuju",4,IF('Form Responses'!AM25="Ragu - ragu",3,IF('Form Responses'!AM25="Tidak Setuju",2,1))))</f>
        <v>4</v>
      </c>
      <c r="AO34" s="3">
        <f>IF('Form Responses'!AN25="Sangat Setuju",5,IF('Form Responses'!AN25="Setuju",4,IF('Form Responses'!AN25="Ragu - ragu",3,IF('Form Responses'!AN25="Tidak Setuju",2,1))))</f>
        <v>4</v>
      </c>
      <c r="AP34" s="3">
        <f>IF('Form Responses'!AO25="Sangat Setuju",5,IF('Form Responses'!AO25="Setuju",4,IF('Form Responses'!AO25="Ragu - ragu",3,IF('Form Responses'!AO25="Tidak Setuju",2,1))))</f>
        <v>4</v>
      </c>
    </row>
    <row r="35" spans="2:42" ht="13" x14ac:dyDescent="0.3">
      <c r="B35" s="7">
        <v>25</v>
      </c>
      <c r="C35" s="3">
        <f>IF('Form Responses'!B26="Sangat Setuju",5,IF('Form Responses'!B26="Setuju",4,IF('Form Responses'!B26="Ragu - ragu",3,IF('Form Responses'!B26="Tidak Setuju",2,1))))</f>
        <v>4</v>
      </c>
      <c r="D35" s="3">
        <f>IF('Form Responses'!C26="Sangat Setuju",5,IF('Form Responses'!C26="Setuju",4,IF('Form Responses'!C26="Ragu - ragu",3,IF('Form Responses'!C26="Tidak Setuju",2,1))))</f>
        <v>5</v>
      </c>
      <c r="E35" s="3">
        <f>IF('Form Responses'!D26="Sangat Setuju",5,IF('Form Responses'!D26="Setuju",4,IF('Form Responses'!D26="Ragu - ragu",3,IF('Form Responses'!D26="Tidak Setuju",2,1))))</f>
        <v>4</v>
      </c>
      <c r="F35" s="3">
        <f>IF('Form Responses'!E26="Sangat Setuju",5,IF('Form Responses'!E26="Setuju",4,IF('Form Responses'!E26="Ragu - ragu",3,IF('Form Responses'!E26="Tidak Setuju",2,1))))</f>
        <v>5</v>
      </c>
      <c r="G35" s="3">
        <f>IF('Form Responses'!F26="Sangat Setuju",5,IF('Form Responses'!F26="Setuju",4,IF('Form Responses'!F26="Ragu - ragu",3,IF('Form Responses'!F26="Tidak Setuju",2,1))))</f>
        <v>5</v>
      </c>
      <c r="H35" s="3">
        <f>IF('Form Responses'!G26="Sangat Setuju",5,IF('Form Responses'!G26="Setuju",4,IF('Form Responses'!G26="Ragu - ragu",3,IF('Form Responses'!G26="Tidak Setuju",2,1))))</f>
        <v>4</v>
      </c>
      <c r="I35" s="3">
        <f>IF('Form Responses'!H26="Sangat Setuju",5,IF('Form Responses'!H26="Setuju",4,IF('Form Responses'!H26="Ragu - ragu",3,IF('Form Responses'!H26="Tidak Setuju",2,1))))</f>
        <v>4</v>
      </c>
      <c r="J35" s="3">
        <f>IF('Form Responses'!I26="Sangat Setuju",5,IF('Form Responses'!I26="Setuju",4,IF('Form Responses'!I26="Ragu - ragu",3,IF('Form Responses'!I26="Tidak Setuju",2,1))))</f>
        <v>3</v>
      </c>
      <c r="K35" s="3">
        <f>IF('Form Responses'!J26="Sangat Setuju",5,IF('Form Responses'!J26="Setuju",4,IF('Form Responses'!J26="Ragu - ragu",3,IF('Form Responses'!J26="Tidak Setuju",2,1))))</f>
        <v>3</v>
      </c>
      <c r="L35" s="3">
        <f>IF('Form Responses'!K26="Sangat Setuju",5,IF('Form Responses'!K26="Setuju",4,IF('Form Responses'!K26="Ragu - ragu",3,IF('Form Responses'!K26="Tidak Setuju",2,1))))</f>
        <v>3</v>
      </c>
      <c r="M35" s="3">
        <f>IF('Form Responses'!L26="Sangat Setuju",5,IF('Form Responses'!L26="Setuju",4,IF('Form Responses'!L26="Ragu - ragu",3,IF('Form Responses'!L26="Tidak Setuju",2,1))))</f>
        <v>4</v>
      </c>
      <c r="N35" s="3">
        <f>IF('Form Responses'!M26="Sangat Setuju",5,IF('Form Responses'!M26="Setuju",4,IF('Form Responses'!M26="Ragu - ragu",3,IF('Form Responses'!M26="Tidak Setuju",2,1))))</f>
        <v>2</v>
      </c>
      <c r="O35" s="3">
        <f>IF('Form Responses'!N26="Sangat Setuju",5,IF('Form Responses'!N26="Setuju",4,IF('Form Responses'!N26="Ragu - ragu",3,IF('Form Responses'!N26="Tidak Setuju",2,1))))</f>
        <v>3</v>
      </c>
      <c r="P35" s="3">
        <f>IF('Form Responses'!O26="Sangat Setuju",5,IF('Form Responses'!O26="Setuju",4,IF('Form Responses'!O26="Ragu - ragu",3,IF('Form Responses'!O26="Tidak Setuju",2,1))))</f>
        <v>3</v>
      </c>
      <c r="Q35" s="3">
        <f>IF('Form Responses'!P26="Sangat Setuju",5,IF('Form Responses'!P26="Setuju",4,IF('Form Responses'!P26="Ragu - ragu",3,IF('Form Responses'!P26="Tidak Setuju",2,1))))</f>
        <v>3</v>
      </c>
      <c r="R35" s="3">
        <f>IF('Form Responses'!Q26="Sangat Setuju",5,IF('Form Responses'!Q26="Setuju",4,IF('Form Responses'!Q26="Ragu - ragu",3,IF('Form Responses'!Q26="Tidak Setuju",2,1))))</f>
        <v>4</v>
      </c>
      <c r="S35" s="3">
        <f>IF('Form Responses'!R26="Sangat Setuju",5,IF('Form Responses'!R26="Setuju",4,IF('Form Responses'!R26="Ragu - ragu",3,IF('Form Responses'!R26="Tidak Setuju",2,1))))</f>
        <v>2</v>
      </c>
      <c r="T35" s="3">
        <f>IF('Form Responses'!S26="Sangat Setuju",5,IF('Form Responses'!S26="Setuju",4,IF('Form Responses'!S26="Ragu - ragu",3,IF('Form Responses'!S26="Tidak Setuju",2,1))))</f>
        <v>3</v>
      </c>
      <c r="U35" s="3">
        <f>IF('Form Responses'!T26="Sangat Setuju",5,IF('Form Responses'!T26="Setuju",4,IF('Form Responses'!T26="Ragu - ragu",3,IF('Form Responses'!T26="Tidak Setuju",2,1))))</f>
        <v>3</v>
      </c>
      <c r="V35" s="3">
        <f>IF('Form Responses'!U26="Sangat Setuju",5,IF('Form Responses'!U26="Setuju",4,IF('Form Responses'!U26="Ragu - ragu",3,IF('Form Responses'!U26="Tidak Setuju",2,1))))</f>
        <v>3</v>
      </c>
      <c r="W35" s="3">
        <f>IF('Form Responses'!V26="Sangat Setuju",5,IF('Form Responses'!V26="Setuju",4,IF('Form Responses'!V26="Ragu - ragu",3,IF('Form Responses'!V26="Tidak Setuju",2,1))))</f>
        <v>3</v>
      </c>
      <c r="X35" s="3">
        <f>IF('Form Responses'!W26="Sangat Setuju",5,IF('Form Responses'!W26="Setuju",4,IF('Form Responses'!W26="Ragu - ragu",3,IF('Form Responses'!W26="Tidak Setuju",2,1))))</f>
        <v>1</v>
      </c>
      <c r="Y35" s="3">
        <f>IF('Form Responses'!X26="Sangat Setuju",5,IF('Form Responses'!X26="Setuju",4,IF('Form Responses'!X26="Ragu - ragu",3,IF('Form Responses'!X26="Tidak Setuju",2,1))))</f>
        <v>3</v>
      </c>
      <c r="Z35" s="3">
        <f>IF('Form Responses'!Y26="Sangat Setuju",5,IF('Form Responses'!Y26="Setuju",4,IF('Form Responses'!Y26="Ragu - ragu",3,IF('Form Responses'!Y26="Tidak Setuju",2,1))))</f>
        <v>2</v>
      </c>
      <c r="AA35" s="3">
        <f>IF('Form Responses'!Z26="Sangat Setuju",5,IF('Form Responses'!Z26="Setuju",4,IF('Form Responses'!Z26="Ragu - ragu",3,IF('Form Responses'!Z26="Tidak Setuju",2,1))))</f>
        <v>3</v>
      </c>
      <c r="AB35" s="3">
        <f>IF('Form Responses'!AA26="Sangat Setuju",5,IF('Form Responses'!AA26="Setuju",4,IF('Form Responses'!AA26="Ragu - ragu",3,IF('Form Responses'!AA26="Tidak Setuju",2,1))))</f>
        <v>4</v>
      </c>
      <c r="AC35" s="3">
        <f>IF('Form Responses'!AB26="Sangat Setuju",5,IF('Form Responses'!AB26="Setuju",4,IF('Form Responses'!AB26="Ragu - ragu",3,IF('Form Responses'!AB26="Tidak Setuju",2,1))))</f>
        <v>3</v>
      </c>
      <c r="AD35" s="3">
        <f>IF('Form Responses'!AC26="Sangat Setuju",5,IF('Form Responses'!AC26="Setuju",4,IF('Form Responses'!AC26="Ragu - ragu",3,IF('Form Responses'!AC26="Tidak Setuju",2,1))))</f>
        <v>3</v>
      </c>
      <c r="AE35" s="3">
        <f>IF('Form Responses'!AD26="Sangat Setuju",5,IF('Form Responses'!AD26="Setuju",4,IF('Form Responses'!AD26="Ragu - ragu",3,IF('Form Responses'!AD26="Tidak Setuju",2,1))))</f>
        <v>3</v>
      </c>
      <c r="AF35" s="3">
        <f>IF('Form Responses'!AE26="Sangat Setuju",5,IF('Form Responses'!AE26="Setuju",4,IF('Form Responses'!AE26="Ragu - ragu",3,IF('Form Responses'!AE26="Tidak Setuju",2,1))))</f>
        <v>3</v>
      </c>
      <c r="AG35" s="3">
        <f>IF('Form Responses'!AF26="Sangat Setuju",5,IF('Form Responses'!AF26="Setuju",4,IF('Form Responses'!AF26="Ragu - ragu",3,IF('Form Responses'!AF26="Tidak Setuju",2,1))))</f>
        <v>3</v>
      </c>
      <c r="AH35" s="3">
        <f>IF('Form Responses'!AG26="Sangat Setuju",5,IF('Form Responses'!AG26="Setuju",4,IF('Form Responses'!AG26="Ragu - ragu",3,IF('Form Responses'!AG26="Tidak Setuju",2,1))))</f>
        <v>3</v>
      </c>
      <c r="AI35" s="3">
        <f>IF('Form Responses'!AH26="Sangat Setuju",5,IF('Form Responses'!AH26="Setuju",4,IF('Form Responses'!AH26="Ragu - ragu",3,IF('Form Responses'!AH26="Tidak Setuju",2,1))))</f>
        <v>4</v>
      </c>
      <c r="AJ35" s="3">
        <f>IF('Form Responses'!AI26="Sangat Setuju",5,IF('Form Responses'!AI26="Setuju",4,IF('Form Responses'!AI26="Ragu - ragu",3,IF('Form Responses'!AI26="Tidak Setuju",2,1))))</f>
        <v>3</v>
      </c>
      <c r="AK35" s="3">
        <f>IF('Form Responses'!AJ26="Sangat Setuju",5,IF('Form Responses'!AJ26="Setuju",4,IF('Form Responses'!AJ26="Ragu - ragu",3,IF('Form Responses'!AJ26="Tidak Setuju",2,1))))</f>
        <v>4</v>
      </c>
      <c r="AL35" s="3">
        <f>IF('Form Responses'!AK26="Sangat Setuju",5,IF('Form Responses'!AK26="Setuju",4,IF('Form Responses'!AK26="Ragu - ragu",3,IF('Form Responses'!AK26="Tidak Setuju",2,1))))</f>
        <v>4</v>
      </c>
      <c r="AM35" s="3">
        <f>IF('Form Responses'!AL26="Sangat Setuju",5,IF('Form Responses'!AL26="Setuju",4,IF('Form Responses'!AL26="Ragu - ragu",3,IF('Form Responses'!AL26="Tidak Setuju",2,1))))</f>
        <v>4</v>
      </c>
      <c r="AN35" s="3">
        <f>IF('Form Responses'!AM26="Sangat Setuju",5,IF('Form Responses'!AM26="Setuju",4,IF('Form Responses'!AM26="Ragu - ragu",3,IF('Form Responses'!AM26="Tidak Setuju",2,1))))</f>
        <v>4</v>
      </c>
      <c r="AO35" s="3">
        <f>IF('Form Responses'!AN26="Sangat Setuju",5,IF('Form Responses'!AN26="Setuju",4,IF('Form Responses'!AN26="Ragu - ragu",3,IF('Form Responses'!AN26="Tidak Setuju",2,1))))</f>
        <v>4</v>
      </c>
      <c r="AP35" s="3">
        <f>IF('Form Responses'!AO26="Sangat Setuju",5,IF('Form Responses'!AO26="Setuju",4,IF('Form Responses'!AO26="Ragu - ragu",3,IF('Form Responses'!AO26="Tidak Setuju",2,1))))</f>
        <v>4</v>
      </c>
    </row>
    <row r="36" spans="2:42" ht="13" x14ac:dyDescent="0.3">
      <c r="B36" s="7">
        <v>26</v>
      </c>
      <c r="C36" s="3">
        <f>IF('Form Responses'!B27="Sangat Setuju",5,IF('Form Responses'!B27="Setuju",4,IF('Form Responses'!B27="Ragu - ragu",3,IF('Form Responses'!B27="Tidak Setuju",2,1))))</f>
        <v>4</v>
      </c>
      <c r="D36" s="3">
        <f>IF('Form Responses'!C27="Sangat Setuju",5,IF('Form Responses'!C27="Setuju",4,IF('Form Responses'!C27="Ragu - ragu",3,IF('Form Responses'!C27="Tidak Setuju",2,1))))</f>
        <v>5</v>
      </c>
      <c r="E36" s="3">
        <f>IF('Form Responses'!D27="Sangat Setuju",5,IF('Form Responses'!D27="Setuju",4,IF('Form Responses'!D27="Ragu - ragu",3,IF('Form Responses'!D27="Tidak Setuju",2,1))))</f>
        <v>4</v>
      </c>
      <c r="F36" s="3">
        <f>IF('Form Responses'!E27="Sangat Setuju",5,IF('Form Responses'!E27="Setuju",4,IF('Form Responses'!E27="Ragu - ragu",3,IF('Form Responses'!E27="Tidak Setuju",2,1))))</f>
        <v>4</v>
      </c>
      <c r="G36" s="3">
        <f>IF('Form Responses'!F27="Sangat Setuju",5,IF('Form Responses'!F27="Setuju",4,IF('Form Responses'!F27="Ragu - ragu",3,IF('Form Responses'!F27="Tidak Setuju",2,1))))</f>
        <v>5</v>
      </c>
      <c r="H36" s="3">
        <f>IF('Form Responses'!G27="Sangat Setuju",5,IF('Form Responses'!G27="Setuju",4,IF('Form Responses'!G27="Ragu - ragu",3,IF('Form Responses'!G27="Tidak Setuju",2,1))))</f>
        <v>4</v>
      </c>
      <c r="I36" s="3">
        <f>IF('Form Responses'!H27="Sangat Setuju",5,IF('Form Responses'!H27="Setuju",4,IF('Form Responses'!H27="Ragu - ragu",3,IF('Form Responses'!H27="Tidak Setuju",2,1))))</f>
        <v>4</v>
      </c>
      <c r="J36" s="3">
        <f>IF('Form Responses'!I27="Sangat Setuju",5,IF('Form Responses'!I27="Setuju",4,IF('Form Responses'!I27="Ragu - ragu",3,IF('Form Responses'!I27="Tidak Setuju",2,1))))</f>
        <v>4</v>
      </c>
      <c r="K36" s="3">
        <f>IF('Form Responses'!J27="Sangat Setuju",5,IF('Form Responses'!J27="Setuju",4,IF('Form Responses'!J27="Ragu - ragu",3,IF('Form Responses'!J27="Tidak Setuju",2,1))))</f>
        <v>4</v>
      </c>
      <c r="L36" s="3">
        <f>IF('Form Responses'!K27="Sangat Setuju",5,IF('Form Responses'!K27="Setuju",4,IF('Form Responses'!K27="Ragu - ragu",3,IF('Form Responses'!K27="Tidak Setuju",2,1))))</f>
        <v>4</v>
      </c>
      <c r="M36" s="3">
        <f>IF('Form Responses'!L27="Sangat Setuju",5,IF('Form Responses'!L27="Setuju",4,IF('Form Responses'!L27="Ragu - ragu",3,IF('Form Responses'!L27="Tidak Setuju",2,1))))</f>
        <v>5</v>
      </c>
      <c r="N36" s="3">
        <f>IF('Form Responses'!M27="Sangat Setuju",5,IF('Form Responses'!M27="Setuju",4,IF('Form Responses'!M27="Ragu - ragu",3,IF('Form Responses'!M27="Tidak Setuju",2,1))))</f>
        <v>4</v>
      </c>
      <c r="O36" s="3">
        <f>IF('Form Responses'!N27="Sangat Setuju",5,IF('Form Responses'!N27="Setuju",4,IF('Form Responses'!N27="Ragu - ragu",3,IF('Form Responses'!N27="Tidak Setuju",2,1))))</f>
        <v>4</v>
      </c>
      <c r="P36" s="3">
        <f>IF('Form Responses'!O27="Sangat Setuju",5,IF('Form Responses'!O27="Setuju",4,IF('Form Responses'!O27="Ragu - ragu",3,IF('Form Responses'!O27="Tidak Setuju",2,1))))</f>
        <v>4</v>
      </c>
      <c r="Q36" s="3">
        <f>IF('Form Responses'!P27="Sangat Setuju",5,IF('Form Responses'!P27="Setuju",4,IF('Form Responses'!P27="Ragu - ragu",3,IF('Form Responses'!P27="Tidak Setuju",2,1))))</f>
        <v>5</v>
      </c>
      <c r="R36" s="3">
        <f>IF('Form Responses'!Q27="Sangat Setuju",5,IF('Form Responses'!Q27="Setuju",4,IF('Form Responses'!Q27="Ragu - ragu",3,IF('Form Responses'!Q27="Tidak Setuju",2,1))))</f>
        <v>4</v>
      </c>
      <c r="S36" s="3">
        <f>IF('Form Responses'!R27="Sangat Setuju",5,IF('Form Responses'!R27="Setuju",4,IF('Form Responses'!R27="Ragu - ragu",3,IF('Form Responses'!R27="Tidak Setuju",2,1))))</f>
        <v>4</v>
      </c>
      <c r="T36" s="3">
        <f>IF('Form Responses'!S27="Sangat Setuju",5,IF('Form Responses'!S27="Setuju",4,IF('Form Responses'!S27="Ragu - ragu",3,IF('Form Responses'!S27="Tidak Setuju",2,1))))</f>
        <v>4</v>
      </c>
      <c r="U36" s="3">
        <f>IF('Form Responses'!T27="Sangat Setuju",5,IF('Form Responses'!T27="Setuju",4,IF('Form Responses'!T27="Ragu - ragu",3,IF('Form Responses'!T27="Tidak Setuju",2,1))))</f>
        <v>4</v>
      </c>
      <c r="V36" s="3">
        <f>IF('Form Responses'!U27="Sangat Setuju",5,IF('Form Responses'!U27="Setuju",4,IF('Form Responses'!U27="Ragu - ragu",3,IF('Form Responses'!U27="Tidak Setuju",2,1))))</f>
        <v>4</v>
      </c>
      <c r="W36" s="3">
        <f>IF('Form Responses'!V27="Sangat Setuju",5,IF('Form Responses'!V27="Setuju",4,IF('Form Responses'!V27="Ragu - ragu",3,IF('Form Responses'!V27="Tidak Setuju",2,1))))</f>
        <v>4</v>
      </c>
      <c r="X36" s="3">
        <f>IF('Form Responses'!W27="Sangat Setuju",5,IF('Form Responses'!W27="Setuju",4,IF('Form Responses'!W27="Ragu - ragu",3,IF('Form Responses'!W27="Tidak Setuju",2,1))))</f>
        <v>4</v>
      </c>
      <c r="Y36" s="3">
        <f>IF('Form Responses'!X27="Sangat Setuju",5,IF('Form Responses'!X27="Setuju",4,IF('Form Responses'!X27="Ragu - ragu",3,IF('Form Responses'!X27="Tidak Setuju",2,1))))</f>
        <v>4</v>
      </c>
      <c r="Z36" s="3">
        <f>IF('Form Responses'!Y27="Sangat Setuju",5,IF('Form Responses'!Y27="Setuju",4,IF('Form Responses'!Y27="Ragu - ragu",3,IF('Form Responses'!Y27="Tidak Setuju",2,1))))</f>
        <v>4</v>
      </c>
      <c r="AA36" s="3">
        <f>IF('Form Responses'!Z27="Sangat Setuju",5,IF('Form Responses'!Z27="Setuju",4,IF('Form Responses'!Z27="Ragu - ragu",3,IF('Form Responses'!Z27="Tidak Setuju",2,1))))</f>
        <v>4</v>
      </c>
      <c r="AB36" s="3">
        <f>IF('Form Responses'!AA27="Sangat Setuju",5,IF('Form Responses'!AA27="Setuju",4,IF('Form Responses'!AA27="Ragu - ragu",3,IF('Form Responses'!AA27="Tidak Setuju",2,1))))</f>
        <v>4</v>
      </c>
      <c r="AC36" s="3">
        <f>IF('Form Responses'!AB27="Sangat Setuju",5,IF('Form Responses'!AB27="Setuju",4,IF('Form Responses'!AB27="Ragu - ragu",3,IF('Form Responses'!AB27="Tidak Setuju",2,1))))</f>
        <v>4</v>
      </c>
      <c r="AD36" s="3">
        <f>IF('Form Responses'!AC27="Sangat Setuju",5,IF('Form Responses'!AC27="Setuju",4,IF('Form Responses'!AC27="Ragu - ragu",3,IF('Form Responses'!AC27="Tidak Setuju",2,1))))</f>
        <v>4</v>
      </c>
      <c r="AE36" s="3">
        <f>IF('Form Responses'!AD27="Sangat Setuju",5,IF('Form Responses'!AD27="Setuju",4,IF('Form Responses'!AD27="Ragu - ragu",3,IF('Form Responses'!AD27="Tidak Setuju",2,1))))</f>
        <v>4</v>
      </c>
      <c r="AF36" s="3">
        <f>IF('Form Responses'!AE27="Sangat Setuju",5,IF('Form Responses'!AE27="Setuju",4,IF('Form Responses'!AE27="Ragu - ragu",3,IF('Form Responses'!AE27="Tidak Setuju",2,1))))</f>
        <v>4</v>
      </c>
      <c r="AG36" s="3">
        <f>IF('Form Responses'!AF27="Sangat Setuju",5,IF('Form Responses'!AF27="Setuju",4,IF('Form Responses'!AF27="Ragu - ragu",3,IF('Form Responses'!AF27="Tidak Setuju",2,1))))</f>
        <v>4</v>
      </c>
      <c r="AH36" s="3">
        <f>IF('Form Responses'!AG27="Sangat Setuju",5,IF('Form Responses'!AG27="Setuju",4,IF('Form Responses'!AG27="Ragu - ragu",3,IF('Form Responses'!AG27="Tidak Setuju",2,1))))</f>
        <v>4</v>
      </c>
      <c r="AI36" s="3">
        <f>IF('Form Responses'!AH27="Sangat Setuju",5,IF('Form Responses'!AH27="Setuju",4,IF('Form Responses'!AH27="Ragu - ragu",3,IF('Form Responses'!AH27="Tidak Setuju",2,1))))</f>
        <v>4</v>
      </c>
      <c r="AJ36" s="3">
        <f>IF('Form Responses'!AI27="Sangat Setuju",5,IF('Form Responses'!AI27="Setuju",4,IF('Form Responses'!AI27="Ragu - ragu",3,IF('Form Responses'!AI27="Tidak Setuju",2,1))))</f>
        <v>4</v>
      </c>
      <c r="AK36" s="3">
        <f>IF('Form Responses'!AJ27="Sangat Setuju",5,IF('Form Responses'!AJ27="Setuju",4,IF('Form Responses'!AJ27="Ragu - ragu",3,IF('Form Responses'!AJ27="Tidak Setuju",2,1))))</f>
        <v>5</v>
      </c>
      <c r="AL36" s="3">
        <f>IF('Form Responses'!AK27="Sangat Setuju",5,IF('Form Responses'!AK27="Setuju",4,IF('Form Responses'!AK27="Ragu - ragu",3,IF('Form Responses'!AK27="Tidak Setuju",2,1))))</f>
        <v>5</v>
      </c>
      <c r="AM36" s="3">
        <f>IF('Form Responses'!AL27="Sangat Setuju",5,IF('Form Responses'!AL27="Setuju",4,IF('Form Responses'!AL27="Ragu - ragu",3,IF('Form Responses'!AL27="Tidak Setuju",2,1))))</f>
        <v>5</v>
      </c>
      <c r="AN36" s="3">
        <f>IF('Form Responses'!AM27="Sangat Setuju",5,IF('Form Responses'!AM27="Setuju",4,IF('Form Responses'!AM27="Ragu - ragu",3,IF('Form Responses'!AM27="Tidak Setuju",2,1))))</f>
        <v>5</v>
      </c>
      <c r="AO36" s="3">
        <f>IF('Form Responses'!AN27="Sangat Setuju",5,IF('Form Responses'!AN27="Setuju",4,IF('Form Responses'!AN27="Ragu - ragu",3,IF('Form Responses'!AN27="Tidak Setuju",2,1))))</f>
        <v>5</v>
      </c>
      <c r="AP36" s="3">
        <f>IF('Form Responses'!AO27="Sangat Setuju",5,IF('Form Responses'!AO27="Setuju",4,IF('Form Responses'!AO27="Ragu - ragu",3,IF('Form Responses'!AO27="Tidak Setuju",2,1))))</f>
        <v>5</v>
      </c>
    </row>
    <row r="37" spans="2:42" ht="13" x14ac:dyDescent="0.3">
      <c r="B37" s="7">
        <v>27</v>
      </c>
      <c r="C37" s="3">
        <f>IF('Form Responses'!B28="Sangat Setuju",5,IF('Form Responses'!B28="Setuju",4,IF('Form Responses'!B28="Ragu - ragu",3,IF('Form Responses'!B28="Tidak Setuju",2,1))))</f>
        <v>4</v>
      </c>
      <c r="D37" s="3">
        <f>IF('Form Responses'!C28="Sangat Setuju",5,IF('Form Responses'!C28="Setuju",4,IF('Form Responses'!C28="Ragu - ragu",3,IF('Form Responses'!C28="Tidak Setuju",2,1))))</f>
        <v>5</v>
      </c>
      <c r="E37" s="3">
        <f>IF('Form Responses'!D28="Sangat Setuju",5,IF('Form Responses'!D28="Setuju",4,IF('Form Responses'!D28="Ragu - ragu",3,IF('Form Responses'!D28="Tidak Setuju",2,1))))</f>
        <v>4</v>
      </c>
      <c r="F37" s="3">
        <f>IF('Form Responses'!E28="Sangat Setuju",5,IF('Form Responses'!E28="Setuju",4,IF('Form Responses'!E28="Ragu - ragu",3,IF('Form Responses'!E28="Tidak Setuju",2,1))))</f>
        <v>4</v>
      </c>
      <c r="G37" s="3">
        <f>IF('Form Responses'!F28="Sangat Setuju",5,IF('Form Responses'!F28="Setuju",4,IF('Form Responses'!F28="Ragu - ragu",3,IF('Form Responses'!F28="Tidak Setuju",2,1))))</f>
        <v>5</v>
      </c>
      <c r="H37" s="3">
        <f>IF('Form Responses'!G28="Sangat Setuju",5,IF('Form Responses'!G28="Setuju",4,IF('Form Responses'!G28="Ragu - ragu",3,IF('Form Responses'!G28="Tidak Setuju",2,1))))</f>
        <v>4</v>
      </c>
      <c r="I37" s="3">
        <f>IF('Form Responses'!H28="Sangat Setuju",5,IF('Form Responses'!H28="Setuju",4,IF('Form Responses'!H28="Ragu - ragu",3,IF('Form Responses'!H28="Tidak Setuju",2,1))))</f>
        <v>5</v>
      </c>
      <c r="J37" s="3">
        <f>IF('Form Responses'!I28="Sangat Setuju",5,IF('Form Responses'!I28="Setuju",4,IF('Form Responses'!I28="Ragu - ragu",3,IF('Form Responses'!I28="Tidak Setuju",2,1))))</f>
        <v>4</v>
      </c>
      <c r="K37" s="3">
        <f>IF('Form Responses'!J28="Sangat Setuju",5,IF('Form Responses'!J28="Setuju",4,IF('Form Responses'!J28="Ragu - ragu",3,IF('Form Responses'!J28="Tidak Setuju",2,1))))</f>
        <v>5</v>
      </c>
      <c r="L37" s="3">
        <f>IF('Form Responses'!K28="Sangat Setuju",5,IF('Form Responses'!K28="Setuju",4,IF('Form Responses'!K28="Ragu - ragu",3,IF('Form Responses'!K28="Tidak Setuju",2,1))))</f>
        <v>4</v>
      </c>
      <c r="M37" s="3">
        <f>IF('Form Responses'!L28="Sangat Setuju",5,IF('Form Responses'!L28="Setuju",4,IF('Form Responses'!L28="Ragu - ragu",3,IF('Form Responses'!L28="Tidak Setuju",2,1))))</f>
        <v>4</v>
      </c>
      <c r="N37" s="3">
        <f>IF('Form Responses'!M28="Sangat Setuju",5,IF('Form Responses'!M28="Setuju",4,IF('Form Responses'!M28="Ragu - ragu",3,IF('Form Responses'!M28="Tidak Setuju",2,1))))</f>
        <v>4</v>
      </c>
      <c r="O37" s="3">
        <f>IF('Form Responses'!N28="Sangat Setuju",5,IF('Form Responses'!N28="Setuju",4,IF('Form Responses'!N28="Ragu - ragu",3,IF('Form Responses'!N28="Tidak Setuju",2,1))))</f>
        <v>4</v>
      </c>
      <c r="P37" s="3">
        <f>IF('Form Responses'!O28="Sangat Setuju",5,IF('Form Responses'!O28="Setuju",4,IF('Form Responses'!O28="Ragu - ragu",3,IF('Form Responses'!O28="Tidak Setuju",2,1))))</f>
        <v>4</v>
      </c>
      <c r="Q37" s="3">
        <f>IF('Form Responses'!P28="Sangat Setuju",5,IF('Form Responses'!P28="Setuju",4,IF('Form Responses'!P28="Ragu - ragu",3,IF('Form Responses'!P28="Tidak Setuju",2,1))))</f>
        <v>4</v>
      </c>
      <c r="R37" s="3">
        <f>IF('Form Responses'!Q28="Sangat Setuju",5,IF('Form Responses'!Q28="Setuju",4,IF('Form Responses'!Q28="Ragu - ragu",3,IF('Form Responses'!Q28="Tidak Setuju",2,1))))</f>
        <v>4</v>
      </c>
      <c r="S37" s="3">
        <f>IF('Form Responses'!R28="Sangat Setuju",5,IF('Form Responses'!R28="Setuju",4,IF('Form Responses'!R28="Ragu - ragu",3,IF('Form Responses'!R28="Tidak Setuju",2,1))))</f>
        <v>4</v>
      </c>
      <c r="T37" s="3">
        <f>IF('Form Responses'!S28="Sangat Setuju",5,IF('Form Responses'!S28="Setuju",4,IF('Form Responses'!S28="Ragu - ragu",3,IF('Form Responses'!S28="Tidak Setuju",2,1))))</f>
        <v>4</v>
      </c>
      <c r="U37" s="3">
        <f>IF('Form Responses'!T28="Sangat Setuju",5,IF('Form Responses'!T28="Setuju",4,IF('Form Responses'!T28="Ragu - ragu",3,IF('Form Responses'!T28="Tidak Setuju",2,1))))</f>
        <v>4</v>
      </c>
      <c r="V37" s="3">
        <f>IF('Form Responses'!U28="Sangat Setuju",5,IF('Form Responses'!U28="Setuju",4,IF('Form Responses'!U28="Ragu - ragu",3,IF('Form Responses'!U28="Tidak Setuju",2,1))))</f>
        <v>4</v>
      </c>
      <c r="W37" s="3">
        <f>IF('Form Responses'!V28="Sangat Setuju",5,IF('Form Responses'!V28="Setuju",4,IF('Form Responses'!V28="Ragu - ragu",3,IF('Form Responses'!V28="Tidak Setuju",2,1))))</f>
        <v>4</v>
      </c>
      <c r="X37" s="3">
        <f>IF('Form Responses'!W28="Sangat Setuju",5,IF('Form Responses'!W28="Setuju",4,IF('Form Responses'!W28="Ragu - ragu",3,IF('Form Responses'!W28="Tidak Setuju",2,1))))</f>
        <v>3</v>
      </c>
      <c r="Y37" s="3">
        <f>IF('Form Responses'!X28="Sangat Setuju",5,IF('Form Responses'!X28="Setuju",4,IF('Form Responses'!X28="Ragu - ragu",3,IF('Form Responses'!X28="Tidak Setuju",2,1))))</f>
        <v>4</v>
      </c>
      <c r="Z37" s="3">
        <f>IF('Form Responses'!Y28="Sangat Setuju",5,IF('Form Responses'!Y28="Setuju",4,IF('Form Responses'!Y28="Ragu - ragu",3,IF('Form Responses'!Y28="Tidak Setuju",2,1))))</f>
        <v>4</v>
      </c>
      <c r="AA37" s="3">
        <f>IF('Form Responses'!Z28="Sangat Setuju",5,IF('Form Responses'!Z28="Setuju",4,IF('Form Responses'!Z28="Ragu - ragu",3,IF('Form Responses'!Z28="Tidak Setuju",2,1))))</f>
        <v>4</v>
      </c>
      <c r="AB37" s="3">
        <f>IF('Form Responses'!AA28="Sangat Setuju",5,IF('Form Responses'!AA28="Setuju",4,IF('Form Responses'!AA28="Ragu - ragu",3,IF('Form Responses'!AA28="Tidak Setuju",2,1))))</f>
        <v>4</v>
      </c>
      <c r="AC37" s="3">
        <f>IF('Form Responses'!AB28="Sangat Setuju",5,IF('Form Responses'!AB28="Setuju",4,IF('Form Responses'!AB28="Ragu - ragu",3,IF('Form Responses'!AB28="Tidak Setuju",2,1))))</f>
        <v>4</v>
      </c>
      <c r="AD37" s="3">
        <f>IF('Form Responses'!AC28="Sangat Setuju",5,IF('Form Responses'!AC28="Setuju",4,IF('Form Responses'!AC28="Ragu - ragu",3,IF('Form Responses'!AC28="Tidak Setuju",2,1))))</f>
        <v>4</v>
      </c>
      <c r="AE37" s="3">
        <f>IF('Form Responses'!AD28="Sangat Setuju",5,IF('Form Responses'!AD28="Setuju",4,IF('Form Responses'!AD28="Ragu - ragu",3,IF('Form Responses'!AD28="Tidak Setuju",2,1))))</f>
        <v>4</v>
      </c>
      <c r="AF37" s="3">
        <f>IF('Form Responses'!AE28="Sangat Setuju",5,IF('Form Responses'!AE28="Setuju",4,IF('Form Responses'!AE28="Ragu - ragu",3,IF('Form Responses'!AE28="Tidak Setuju",2,1))))</f>
        <v>4</v>
      </c>
      <c r="AG37" s="3">
        <f>IF('Form Responses'!AF28="Sangat Setuju",5,IF('Form Responses'!AF28="Setuju",4,IF('Form Responses'!AF28="Ragu - ragu",3,IF('Form Responses'!AF28="Tidak Setuju",2,1))))</f>
        <v>4</v>
      </c>
      <c r="AH37" s="3">
        <f>IF('Form Responses'!AG28="Sangat Setuju",5,IF('Form Responses'!AG28="Setuju",4,IF('Form Responses'!AG28="Ragu - ragu",3,IF('Form Responses'!AG28="Tidak Setuju",2,1))))</f>
        <v>4</v>
      </c>
      <c r="AI37" s="3">
        <f>IF('Form Responses'!AH28="Sangat Setuju",5,IF('Form Responses'!AH28="Setuju",4,IF('Form Responses'!AH28="Ragu - ragu",3,IF('Form Responses'!AH28="Tidak Setuju",2,1))))</f>
        <v>4</v>
      </c>
      <c r="AJ37" s="3">
        <f>IF('Form Responses'!AI28="Sangat Setuju",5,IF('Form Responses'!AI28="Setuju",4,IF('Form Responses'!AI28="Ragu - ragu",3,IF('Form Responses'!AI28="Tidak Setuju",2,1))))</f>
        <v>4</v>
      </c>
      <c r="AK37" s="3">
        <f>IF('Form Responses'!AJ28="Sangat Setuju",5,IF('Form Responses'!AJ28="Setuju",4,IF('Form Responses'!AJ28="Ragu - ragu",3,IF('Form Responses'!AJ28="Tidak Setuju",2,1))))</f>
        <v>5</v>
      </c>
      <c r="AL37" s="3">
        <f>IF('Form Responses'!AK28="Sangat Setuju",5,IF('Form Responses'!AK28="Setuju",4,IF('Form Responses'!AK28="Ragu - ragu",3,IF('Form Responses'!AK28="Tidak Setuju",2,1))))</f>
        <v>4</v>
      </c>
      <c r="AM37" s="3">
        <f>IF('Form Responses'!AL28="Sangat Setuju",5,IF('Form Responses'!AL28="Setuju",4,IF('Form Responses'!AL28="Ragu - ragu",3,IF('Form Responses'!AL28="Tidak Setuju",2,1))))</f>
        <v>4</v>
      </c>
      <c r="AN37" s="3">
        <f>IF('Form Responses'!AM28="Sangat Setuju",5,IF('Form Responses'!AM28="Setuju",4,IF('Form Responses'!AM28="Ragu - ragu",3,IF('Form Responses'!AM28="Tidak Setuju",2,1))))</f>
        <v>4</v>
      </c>
      <c r="AO37" s="3">
        <f>IF('Form Responses'!AN28="Sangat Setuju",5,IF('Form Responses'!AN28="Setuju",4,IF('Form Responses'!AN28="Ragu - ragu",3,IF('Form Responses'!AN28="Tidak Setuju",2,1))))</f>
        <v>4</v>
      </c>
      <c r="AP37" s="3">
        <f>IF('Form Responses'!AO28="Sangat Setuju",5,IF('Form Responses'!AO28="Setuju",4,IF('Form Responses'!AO28="Ragu - ragu",3,IF('Form Responses'!AO28="Tidak Setuju",2,1))))</f>
        <v>5</v>
      </c>
    </row>
    <row r="38" spans="2:42" ht="13" x14ac:dyDescent="0.3">
      <c r="B38" s="7">
        <v>28</v>
      </c>
      <c r="C38" s="3">
        <f>IF('Form Responses'!B29="Sangat Setuju",5,IF('Form Responses'!B29="Setuju",4,IF('Form Responses'!B29="Ragu - ragu",3,IF('Form Responses'!B29="Tidak Setuju",2,1))))</f>
        <v>4</v>
      </c>
      <c r="D38" s="3">
        <f>IF('Form Responses'!C29="Sangat Setuju",5,IF('Form Responses'!C29="Setuju",4,IF('Form Responses'!C29="Ragu - ragu",3,IF('Form Responses'!C29="Tidak Setuju",2,1))))</f>
        <v>5</v>
      </c>
      <c r="E38" s="3">
        <f>IF('Form Responses'!D29="Sangat Setuju",5,IF('Form Responses'!D29="Setuju",4,IF('Form Responses'!D29="Ragu - ragu",3,IF('Form Responses'!D29="Tidak Setuju",2,1))))</f>
        <v>4</v>
      </c>
      <c r="F38" s="3">
        <f>IF('Form Responses'!E29="Sangat Setuju",5,IF('Form Responses'!E29="Setuju",4,IF('Form Responses'!E29="Ragu - ragu",3,IF('Form Responses'!E29="Tidak Setuju",2,1))))</f>
        <v>5</v>
      </c>
      <c r="G38" s="3">
        <f>IF('Form Responses'!F29="Sangat Setuju",5,IF('Form Responses'!F29="Setuju",4,IF('Form Responses'!F29="Ragu - ragu",3,IF('Form Responses'!F29="Tidak Setuju",2,1))))</f>
        <v>5</v>
      </c>
      <c r="H38" s="3">
        <f>IF('Form Responses'!G29="Sangat Setuju",5,IF('Form Responses'!G29="Setuju",4,IF('Form Responses'!G29="Ragu - ragu",3,IF('Form Responses'!G29="Tidak Setuju",2,1))))</f>
        <v>5</v>
      </c>
      <c r="I38" s="3">
        <f>IF('Form Responses'!H29="Sangat Setuju",5,IF('Form Responses'!H29="Setuju",4,IF('Form Responses'!H29="Ragu - ragu",3,IF('Form Responses'!H29="Tidak Setuju",2,1))))</f>
        <v>4</v>
      </c>
      <c r="J38" s="3">
        <f>IF('Form Responses'!I29="Sangat Setuju",5,IF('Form Responses'!I29="Setuju",4,IF('Form Responses'!I29="Ragu - ragu",3,IF('Form Responses'!I29="Tidak Setuju",2,1))))</f>
        <v>5</v>
      </c>
      <c r="K38" s="3">
        <f>IF('Form Responses'!J29="Sangat Setuju",5,IF('Form Responses'!J29="Setuju",4,IF('Form Responses'!J29="Ragu - ragu",3,IF('Form Responses'!J29="Tidak Setuju",2,1))))</f>
        <v>4</v>
      </c>
      <c r="L38" s="3">
        <f>IF('Form Responses'!K29="Sangat Setuju",5,IF('Form Responses'!K29="Setuju",4,IF('Form Responses'!K29="Ragu - ragu",3,IF('Form Responses'!K29="Tidak Setuju",2,1))))</f>
        <v>5</v>
      </c>
      <c r="M38" s="3">
        <f>IF('Form Responses'!L29="Sangat Setuju",5,IF('Form Responses'!L29="Setuju",4,IF('Form Responses'!L29="Ragu - ragu",3,IF('Form Responses'!L29="Tidak Setuju",2,1))))</f>
        <v>4</v>
      </c>
      <c r="N38" s="3">
        <f>IF('Form Responses'!M29="Sangat Setuju",5,IF('Form Responses'!M29="Setuju",4,IF('Form Responses'!M29="Ragu - ragu",3,IF('Form Responses'!M29="Tidak Setuju",2,1))))</f>
        <v>5</v>
      </c>
      <c r="O38" s="3">
        <f>IF('Form Responses'!N29="Sangat Setuju",5,IF('Form Responses'!N29="Setuju",4,IF('Form Responses'!N29="Ragu - ragu",3,IF('Form Responses'!N29="Tidak Setuju",2,1))))</f>
        <v>4</v>
      </c>
      <c r="P38" s="3">
        <f>IF('Form Responses'!O29="Sangat Setuju",5,IF('Form Responses'!O29="Setuju",4,IF('Form Responses'!O29="Ragu - ragu",3,IF('Form Responses'!O29="Tidak Setuju",2,1))))</f>
        <v>5</v>
      </c>
      <c r="Q38" s="3">
        <f>IF('Form Responses'!P29="Sangat Setuju",5,IF('Form Responses'!P29="Setuju",4,IF('Form Responses'!P29="Ragu - ragu",3,IF('Form Responses'!P29="Tidak Setuju",2,1))))</f>
        <v>5</v>
      </c>
      <c r="R38" s="3">
        <f>IF('Form Responses'!Q29="Sangat Setuju",5,IF('Form Responses'!Q29="Setuju",4,IF('Form Responses'!Q29="Ragu - ragu",3,IF('Form Responses'!Q29="Tidak Setuju",2,1))))</f>
        <v>4</v>
      </c>
      <c r="S38" s="3">
        <f>IF('Form Responses'!R29="Sangat Setuju",5,IF('Form Responses'!R29="Setuju",4,IF('Form Responses'!R29="Ragu - ragu",3,IF('Form Responses'!R29="Tidak Setuju",2,1))))</f>
        <v>4</v>
      </c>
      <c r="T38" s="3">
        <f>IF('Form Responses'!S29="Sangat Setuju",5,IF('Form Responses'!S29="Setuju",4,IF('Form Responses'!S29="Ragu - ragu",3,IF('Form Responses'!S29="Tidak Setuju",2,1))))</f>
        <v>5</v>
      </c>
      <c r="U38" s="3">
        <f>IF('Form Responses'!T29="Sangat Setuju",5,IF('Form Responses'!T29="Setuju",4,IF('Form Responses'!T29="Ragu - ragu",3,IF('Form Responses'!T29="Tidak Setuju",2,1))))</f>
        <v>4</v>
      </c>
      <c r="V38" s="3">
        <f>IF('Form Responses'!U29="Sangat Setuju",5,IF('Form Responses'!U29="Setuju",4,IF('Form Responses'!U29="Ragu - ragu",3,IF('Form Responses'!U29="Tidak Setuju",2,1))))</f>
        <v>4</v>
      </c>
      <c r="W38" s="3">
        <f>IF('Form Responses'!V29="Sangat Setuju",5,IF('Form Responses'!V29="Setuju",4,IF('Form Responses'!V29="Ragu - ragu",3,IF('Form Responses'!V29="Tidak Setuju",2,1))))</f>
        <v>4</v>
      </c>
      <c r="X38" s="3">
        <f>IF('Form Responses'!W29="Sangat Setuju",5,IF('Form Responses'!W29="Setuju",4,IF('Form Responses'!W29="Ragu - ragu",3,IF('Form Responses'!W29="Tidak Setuju",2,1))))</f>
        <v>2</v>
      </c>
      <c r="Y38" s="3">
        <f>IF('Form Responses'!X29="Sangat Setuju",5,IF('Form Responses'!X29="Setuju",4,IF('Form Responses'!X29="Ragu - ragu",3,IF('Form Responses'!X29="Tidak Setuju",2,1))))</f>
        <v>4</v>
      </c>
      <c r="Z38" s="3">
        <f>IF('Form Responses'!Y29="Sangat Setuju",5,IF('Form Responses'!Y29="Setuju",4,IF('Form Responses'!Y29="Ragu - ragu",3,IF('Form Responses'!Y29="Tidak Setuju",2,1))))</f>
        <v>5</v>
      </c>
      <c r="AA38" s="3">
        <f>IF('Form Responses'!Z29="Sangat Setuju",5,IF('Form Responses'!Z29="Setuju",4,IF('Form Responses'!Z29="Ragu - ragu",3,IF('Form Responses'!Z29="Tidak Setuju",2,1))))</f>
        <v>5</v>
      </c>
      <c r="AB38" s="3">
        <f>IF('Form Responses'!AA29="Sangat Setuju",5,IF('Form Responses'!AA29="Setuju",4,IF('Form Responses'!AA29="Ragu - ragu",3,IF('Form Responses'!AA29="Tidak Setuju",2,1))))</f>
        <v>3</v>
      </c>
      <c r="AC38" s="3">
        <f>IF('Form Responses'!AB29="Sangat Setuju",5,IF('Form Responses'!AB29="Setuju",4,IF('Form Responses'!AB29="Ragu - ragu",3,IF('Form Responses'!AB29="Tidak Setuju",2,1))))</f>
        <v>5</v>
      </c>
      <c r="AD38" s="3">
        <f>IF('Form Responses'!AC29="Sangat Setuju",5,IF('Form Responses'!AC29="Setuju",4,IF('Form Responses'!AC29="Ragu - ragu",3,IF('Form Responses'!AC29="Tidak Setuju",2,1))))</f>
        <v>5</v>
      </c>
      <c r="AE38" s="3">
        <f>IF('Form Responses'!AD29="Sangat Setuju",5,IF('Form Responses'!AD29="Setuju",4,IF('Form Responses'!AD29="Ragu - ragu",3,IF('Form Responses'!AD29="Tidak Setuju",2,1))))</f>
        <v>5</v>
      </c>
      <c r="AF38" s="3">
        <f>IF('Form Responses'!AE29="Sangat Setuju",5,IF('Form Responses'!AE29="Setuju",4,IF('Form Responses'!AE29="Ragu - ragu",3,IF('Form Responses'!AE29="Tidak Setuju",2,1))))</f>
        <v>5</v>
      </c>
      <c r="AG38" s="3">
        <f>IF('Form Responses'!AF29="Sangat Setuju",5,IF('Form Responses'!AF29="Setuju",4,IF('Form Responses'!AF29="Ragu - ragu",3,IF('Form Responses'!AF29="Tidak Setuju",2,1))))</f>
        <v>5</v>
      </c>
      <c r="AH38" s="3">
        <f>IF('Form Responses'!AG29="Sangat Setuju",5,IF('Form Responses'!AG29="Setuju",4,IF('Form Responses'!AG29="Ragu - ragu",3,IF('Form Responses'!AG29="Tidak Setuju",2,1))))</f>
        <v>4</v>
      </c>
      <c r="AI38" s="3">
        <f>IF('Form Responses'!AH29="Sangat Setuju",5,IF('Form Responses'!AH29="Setuju",4,IF('Form Responses'!AH29="Ragu - ragu",3,IF('Form Responses'!AH29="Tidak Setuju",2,1))))</f>
        <v>4</v>
      </c>
      <c r="AJ38" s="3">
        <f>IF('Form Responses'!AI29="Sangat Setuju",5,IF('Form Responses'!AI29="Setuju",4,IF('Form Responses'!AI29="Ragu - ragu",3,IF('Form Responses'!AI29="Tidak Setuju",2,1))))</f>
        <v>5</v>
      </c>
      <c r="AK38" s="3">
        <f>IF('Form Responses'!AJ29="Sangat Setuju",5,IF('Form Responses'!AJ29="Setuju",4,IF('Form Responses'!AJ29="Ragu - ragu",3,IF('Form Responses'!AJ29="Tidak Setuju",2,1))))</f>
        <v>5</v>
      </c>
      <c r="AL38" s="3">
        <f>IF('Form Responses'!AK29="Sangat Setuju",5,IF('Form Responses'!AK29="Setuju",4,IF('Form Responses'!AK29="Ragu - ragu",3,IF('Form Responses'!AK29="Tidak Setuju",2,1))))</f>
        <v>5</v>
      </c>
      <c r="AM38" s="3">
        <f>IF('Form Responses'!AL29="Sangat Setuju",5,IF('Form Responses'!AL29="Setuju",4,IF('Form Responses'!AL29="Ragu - ragu",3,IF('Form Responses'!AL29="Tidak Setuju",2,1))))</f>
        <v>5</v>
      </c>
      <c r="AN38" s="3">
        <f>IF('Form Responses'!AM29="Sangat Setuju",5,IF('Form Responses'!AM29="Setuju",4,IF('Form Responses'!AM29="Ragu - ragu",3,IF('Form Responses'!AM29="Tidak Setuju",2,1))))</f>
        <v>5</v>
      </c>
      <c r="AO38" s="3">
        <f>IF('Form Responses'!AN29="Sangat Setuju",5,IF('Form Responses'!AN29="Setuju",4,IF('Form Responses'!AN29="Ragu - ragu",3,IF('Form Responses'!AN29="Tidak Setuju",2,1))))</f>
        <v>4</v>
      </c>
      <c r="AP38" s="3">
        <f>IF('Form Responses'!AO29="Sangat Setuju",5,IF('Form Responses'!AO29="Setuju",4,IF('Form Responses'!AO29="Ragu - ragu",3,IF('Form Responses'!AO29="Tidak Setuju",2,1))))</f>
        <v>4</v>
      </c>
    </row>
    <row r="39" spans="2:42" ht="13" x14ac:dyDescent="0.3">
      <c r="B39" s="7">
        <v>29</v>
      </c>
      <c r="C39" s="3">
        <f>IF('Form Responses'!B30="Sangat Setuju",5,IF('Form Responses'!B30="Setuju",4,IF('Form Responses'!B30="Ragu - ragu",3,IF('Form Responses'!B30="Tidak Setuju",2,1))))</f>
        <v>4</v>
      </c>
      <c r="D39" s="3">
        <f>IF('Form Responses'!C30="Sangat Setuju",5,IF('Form Responses'!C30="Setuju",4,IF('Form Responses'!C30="Ragu - ragu",3,IF('Form Responses'!C30="Tidak Setuju",2,1))))</f>
        <v>5</v>
      </c>
      <c r="E39" s="3">
        <f>IF('Form Responses'!D30="Sangat Setuju",5,IF('Form Responses'!D30="Setuju",4,IF('Form Responses'!D30="Ragu - ragu",3,IF('Form Responses'!D30="Tidak Setuju",2,1))))</f>
        <v>5</v>
      </c>
      <c r="F39" s="3">
        <f>IF('Form Responses'!E30="Sangat Setuju",5,IF('Form Responses'!E30="Setuju",4,IF('Form Responses'!E30="Ragu - ragu",3,IF('Form Responses'!E30="Tidak Setuju",2,1))))</f>
        <v>4</v>
      </c>
      <c r="G39" s="3">
        <f>IF('Form Responses'!F30="Sangat Setuju",5,IF('Form Responses'!F30="Setuju",4,IF('Form Responses'!F30="Ragu - ragu",3,IF('Form Responses'!F30="Tidak Setuju",2,1))))</f>
        <v>5</v>
      </c>
      <c r="H39" s="3">
        <f>IF('Form Responses'!G30="Sangat Setuju",5,IF('Form Responses'!G30="Setuju",4,IF('Form Responses'!G30="Ragu - ragu",3,IF('Form Responses'!G30="Tidak Setuju",2,1))))</f>
        <v>4</v>
      </c>
      <c r="I39" s="3">
        <f>IF('Form Responses'!H30="Sangat Setuju",5,IF('Form Responses'!H30="Setuju",4,IF('Form Responses'!H30="Ragu - ragu",3,IF('Form Responses'!H30="Tidak Setuju",2,1))))</f>
        <v>3</v>
      </c>
      <c r="J39" s="3">
        <f>IF('Form Responses'!I30="Sangat Setuju",5,IF('Form Responses'!I30="Setuju",4,IF('Form Responses'!I30="Ragu - ragu",3,IF('Form Responses'!I30="Tidak Setuju",2,1))))</f>
        <v>3</v>
      </c>
      <c r="K39" s="3">
        <f>IF('Form Responses'!J30="Sangat Setuju",5,IF('Form Responses'!J30="Setuju",4,IF('Form Responses'!J30="Ragu - ragu",3,IF('Form Responses'!J30="Tidak Setuju",2,1))))</f>
        <v>4</v>
      </c>
      <c r="L39" s="3">
        <f>IF('Form Responses'!K30="Sangat Setuju",5,IF('Form Responses'!K30="Setuju",4,IF('Form Responses'!K30="Ragu - ragu",3,IF('Form Responses'!K30="Tidak Setuju",2,1))))</f>
        <v>5</v>
      </c>
      <c r="M39" s="3">
        <f>IF('Form Responses'!L30="Sangat Setuju",5,IF('Form Responses'!L30="Setuju",4,IF('Form Responses'!L30="Ragu - ragu",3,IF('Form Responses'!L30="Tidak Setuju",2,1))))</f>
        <v>5</v>
      </c>
      <c r="N39" s="3">
        <f>IF('Form Responses'!M30="Sangat Setuju",5,IF('Form Responses'!M30="Setuju",4,IF('Form Responses'!M30="Ragu - ragu",3,IF('Form Responses'!M30="Tidak Setuju",2,1))))</f>
        <v>5</v>
      </c>
      <c r="O39" s="3">
        <f>IF('Form Responses'!N30="Sangat Setuju",5,IF('Form Responses'!N30="Setuju",4,IF('Form Responses'!N30="Ragu - ragu",3,IF('Form Responses'!N30="Tidak Setuju",2,1))))</f>
        <v>4</v>
      </c>
      <c r="P39" s="3">
        <f>IF('Form Responses'!O30="Sangat Setuju",5,IF('Form Responses'!O30="Setuju",4,IF('Form Responses'!O30="Ragu - ragu",3,IF('Form Responses'!O30="Tidak Setuju",2,1))))</f>
        <v>3</v>
      </c>
      <c r="Q39" s="3">
        <f>IF('Form Responses'!P30="Sangat Setuju",5,IF('Form Responses'!P30="Setuju",4,IF('Form Responses'!P30="Ragu - ragu",3,IF('Form Responses'!P30="Tidak Setuju",2,1))))</f>
        <v>4</v>
      </c>
      <c r="R39" s="3">
        <f>IF('Form Responses'!Q30="Sangat Setuju",5,IF('Form Responses'!Q30="Setuju",4,IF('Form Responses'!Q30="Ragu - ragu",3,IF('Form Responses'!Q30="Tidak Setuju",2,1))))</f>
        <v>4</v>
      </c>
      <c r="S39" s="3">
        <f>IF('Form Responses'!R30="Sangat Setuju",5,IF('Form Responses'!R30="Setuju",4,IF('Form Responses'!R30="Ragu - ragu",3,IF('Form Responses'!R30="Tidak Setuju",2,1))))</f>
        <v>3</v>
      </c>
      <c r="T39" s="3">
        <f>IF('Form Responses'!S30="Sangat Setuju",5,IF('Form Responses'!S30="Setuju",4,IF('Form Responses'!S30="Ragu - ragu",3,IF('Form Responses'!S30="Tidak Setuju",2,1))))</f>
        <v>4</v>
      </c>
      <c r="U39" s="3">
        <f>IF('Form Responses'!T30="Sangat Setuju",5,IF('Form Responses'!T30="Setuju",4,IF('Form Responses'!T30="Ragu - ragu",3,IF('Form Responses'!T30="Tidak Setuju",2,1))))</f>
        <v>3</v>
      </c>
      <c r="V39" s="3">
        <f>IF('Form Responses'!U30="Sangat Setuju",5,IF('Form Responses'!U30="Setuju",4,IF('Form Responses'!U30="Ragu - ragu",3,IF('Form Responses'!U30="Tidak Setuju",2,1))))</f>
        <v>4</v>
      </c>
      <c r="W39" s="3">
        <f>IF('Form Responses'!V30="Sangat Setuju",5,IF('Form Responses'!V30="Setuju",4,IF('Form Responses'!V30="Ragu - ragu",3,IF('Form Responses'!V30="Tidak Setuju",2,1))))</f>
        <v>4</v>
      </c>
      <c r="X39" s="3">
        <f>IF('Form Responses'!W30="Sangat Setuju",5,IF('Form Responses'!W30="Setuju",4,IF('Form Responses'!W30="Ragu - ragu",3,IF('Form Responses'!W30="Tidak Setuju",2,1))))</f>
        <v>2</v>
      </c>
      <c r="Y39" s="3">
        <f>IF('Form Responses'!X30="Sangat Setuju",5,IF('Form Responses'!X30="Setuju",4,IF('Form Responses'!X30="Ragu - ragu",3,IF('Form Responses'!X30="Tidak Setuju",2,1))))</f>
        <v>3</v>
      </c>
      <c r="Z39" s="3">
        <f>IF('Form Responses'!Y30="Sangat Setuju",5,IF('Form Responses'!Y30="Setuju",4,IF('Form Responses'!Y30="Ragu - ragu",3,IF('Form Responses'!Y30="Tidak Setuju",2,1))))</f>
        <v>4</v>
      </c>
      <c r="AA39" s="3">
        <f>IF('Form Responses'!Z30="Sangat Setuju",5,IF('Form Responses'!Z30="Setuju",4,IF('Form Responses'!Z30="Ragu - ragu",3,IF('Form Responses'!Z30="Tidak Setuju",2,1))))</f>
        <v>3</v>
      </c>
      <c r="AB39" s="3">
        <f>IF('Form Responses'!AA30="Sangat Setuju",5,IF('Form Responses'!AA30="Setuju",4,IF('Form Responses'!AA30="Ragu - ragu",3,IF('Form Responses'!AA30="Tidak Setuju",2,1))))</f>
        <v>4</v>
      </c>
      <c r="AC39" s="3">
        <f>IF('Form Responses'!AB30="Sangat Setuju",5,IF('Form Responses'!AB30="Setuju",4,IF('Form Responses'!AB30="Ragu - ragu",3,IF('Form Responses'!AB30="Tidak Setuju",2,1))))</f>
        <v>4</v>
      </c>
      <c r="AD39" s="3">
        <f>IF('Form Responses'!AC30="Sangat Setuju",5,IF('Form Responses'!AC30="Setuju",4,IF('Form Responses'!AC30="Ragu - ragu",3,IF('Form Responses'!AC30="Tidak Setuju",2,1))))</f>
        <v>4</v>
      </c>
      <c r="AE39" s="3">
        <f>IF('Form Responses'!AD30="Sangat Setuju",5,IF('Form Responses'!AD30="Setuju",4,IF('Form Responses'!AD30="Ragu - ragu",3,IF('Form Responses'!AD30="Tidak Setuju",2,1))))</f>
        <v>4</v>
      </c>
      <c r="AF39" s="3">
        <f>IF('Form Responses'!AE30="Sangat Setuju",5,IF('Form Responses'!AE30="Setuju",4,IF('Form Responses'!AE30="Ragu - ragu",3,IF('Form Responses'!AE30="Tidak Setuju",2,1))))</f>
        <v>3</v>
      </c>
      <c r="AG39" s="3">
        <f>IF('Form Responses'!AF30="Sangat Setuju",5,IF('Form Responses'!AF30="Setuju",4,IF('Form Responses'!AF30="Ragu - ragu",3,IF('Form Responses'!AF30="Tidak Setuju",2,1))))</f>
        <v>3</v>
      </c>
      <c r="AH39" s="3">
        <f>IF('Form Responses'!AG30="Sangat Setuju",5,IF('Form Responses'!AG30="Setuju",4,IF('Form Responses'!AG30="Ragu - ragu",3,IF('Form Responses'!AG30="Tidak Setuju",2,1))))</f>
        <v>4</v>
      </c>
      <c r="AI39" s="3">
        <f>IF('Form Responses'!AH30="Sangat Setuju",5,IF('Form Responses'!AH30="Setuju",4,IF('Form Responses'!AH30="Ragu - ragu",3,IF('Form Responses'!AH30="Tidak Setuju",2,1))))</f>
        <v>4</v>
      </c>
      <c r="AJ39" s="3">
        <f>IF('Form Responses'!AI30="Sangat Setuju",5,IF('Form Responses'!AI30="Setuju",4,IF('Form Responses'!AI30="Ragu - ragu",3,IF('Form Responses'!AI30="Tidak Setuju",2,1))))</f>
        <v>4</v>
      </c>
      <c r="AK39" s="3">
        <f>IF('Form Responses'!AJ30="Sangat Setuju",5,IF('Form Responses'!AJ30="Setuju",4,IF('Form Responses'!AJ30="Ragu - ragu",3,IF('Form Responses'!AJ30="Tidak Setuju",2,1))))</f>
        <v>4</v>
      </c>
      <c r="AL39" s="3">
        <f>IF('Form Responses'!AK30="Sangat Setuju",5,IF('Form Responses'!AK30="Setuju",4,IF('Form Responses'!AK30="Ragu - ragu",3,IF('Form Responses'!AK30="Tidak Setuju",2,1))))</f>
        <v>4</v>
      </c>
      <c r="AM39" s="3">
        <f>IF('Form Responses'!AL30="Sangat Setuju",5,IF('Form Responses'!AL30="Setuju",4,IF('Form Responses'!AL30="Ragu - ragu",3,IF('Form Responses'!AL30="Tidak Setuju",2,1))))</f>
        <v>5</v>
      </c>
      <c r="AN39" s="3">
        <f>IF('Form Responses'!AM30="Sangat Setuju",5,IF('Form Responses'!AM30="Setuju",4,IF('Form Responses'!AM30="Ragu - ragu",3,IF('Form Responses'!AM30="Tidak Setuju",2,1))))</f>
        <v>4</v>
      </c>
      <c r="AO39" s="3">
        <f>IF('Form Responses'!AN30="Sangat Setuju",5,IF('Form Responses'!AN30="Setuju",4,IF('Form Responses'!AN30="Ragu - ragu",3,IF('Form Responses'!AN30="Tidak Setuju",2,1))))</f>
        <v>5</v>
      </c>
      <c r="AP39" s="3">
        <f>IF('Form Responses'!AO30="Sangat Setuju",5,IF('Form Responses'!AO30="Setuju",4,IF('Form Responses'!AO30="Ragu - ragu",3,IF('Form Responses'!AO30="Tidak Setuju",2,1))))</f>
        <v>5</v>
      </c>
    </row>
    <row r="40" spans="2:42" ht="13" x14ac:dyDescent="0.3">
      <c r="B40" s="7">
        <v>30</v>
      </c>
      <c r="C40" s="3">
        <f>IF('Form Responses'!B31="Sangat Setuju",5,IF('Form Responses'!B31="Setuju",4,IF('Form Responses'!B31="Ragu - ragu",3,IF('Form Responses'!B31="Tidak Setuju",2,1))))</f>
        <v>4</v>
      </c>
      <c r="D40" s="3">
        <f>IF('Form Responses'!C31="Sangat Setuju",5,IF('Form Responses'!C31="Setuju",4,IF('Form Responses'!C31="Ragu - ragu",3,IF('Form Responses'!C31="Tidak Setuju",2,1))))</f>
        <v>4</v>
      </c>
      <c r="E40" s="3">
        <f>IF('Form Responses'!D31="Sangat Setuju",5,IF('Form Responses'!D31="Setuju",4,IF('Form Responses'!D31="Ragu - ragu",3,IF('Form Responses'!D31="Tidak Setuju",2,1))))</f>
        <v>4</v>
      </c>
      <c r="F40" s="3">
        <f>IF('Form Responses'!E31="Sangat Setuju",5,IF('Form Responses'!E31="Setuju",4,IF('Form Responses'!E31="Ragu - ragu",3,IF('Form Responses'!E31="Tidak Setuju",2,1))))</f>
        <v>4</v>
      </c>
      <c r="G40" s="3">
        <f>IF('Form Responses'!F31="Sangat Setuju",5,IF('Form Responses'!F31="Setuju",4,IF('Form Responses'!F31="Ragu - ragu",3,IF('Form Responses'!F31="Tidak Setuju",2,1))))</f>
        <v>5</v>
      </c>
      <c r="H40" s="3">
        <f>IF('Form Responses'!G31="Sangat Setuju",5,IF('Form Responses'!G31="Setuju",4,IF('Form Responses'!G31="Ragu - ragu",3,IF('Form Responses'!G31="Tidak Setuju",2,1))))</f>
        <v>4</v>
      </c>
      <c r="I40" s="3">
        <f>IF('Form Responses'!H31="Sangat Setuju",5,IF('Form Responses'!H31="Setuju",4,IF('Form Responses'!H31="Ragu - ragu",3,IF('Form Responses'!H31="Tidak Setuju",2,1))))</f>
        <v>5</v>
      </c>
      <c r="J40" s="3">
        <f>IF('Form Responses'!I31="Sangat Setuju",5,IF('Form Responses'!I31="Setuju",4,IF('Form Responses'!I31="Ragu - ragu",3,IF('Form Responses'!I31="Tidak Setuju",2,1))))</f>
        <v>4</v>
      </c>
      <c r="K40" s="3">
        <f>IF('Form Responses'!J31="Sangat Setuju",5,IF('Form Responses'!J31="Setuju",4,IF('Form Responses'!J31="Ragu - ragu",3,IF('Form Responses'!J31="Tidak Setuju",2,1))))</f>
        <v>5</v>
      </c>
      <c r="L40" s="3">
        <f>IF('Form Responses'!K31="Sangat Setuju",5,IF('Form Responses'!K31="Setuju",4,IF('Form Responses'!K31="Ragu - ragu",3,IF('Form Responses'!K31="Tidak Setuju",2,1))))</f>
        <v>5</v>
      </c>
      <c r="M40" s="3">
        <f>IF('Form Responses'!L31="Sangat Setuju",5,IF('Form Responses'!L31="Setuju",4,IF('Form Responses'!L31="Ragu - ragu",3,IF('Form Responses'!L31="Tidak Setuju",2,1))))</f>
        <v>4</v>
      </c>
      <c r="N40" s="3">
        <f>IF('Form Responses'!M31="Sangat Setuju",5,IF('Form Responses'!M31="Setuju",4,IF('Form Responses'!M31="Ragu - ragu",3,IF('Form Responses'!M31="Tidak Setuju",2,1))))</f>
        <v>4</v>
      </c>
      <c r="O40" s="3">
        <f>IF('Form Responses'!N31="Sangat Setuju",5,IF('Form Responses'!N31="Setuju",4,IF('Form Responses'!N31="Ragu - ragu",3,IF('Form Responses'!N31="Tidak Setuju",2,1))))</f>
        <v>3</v>
      </c>
      <c r="P40" s="3">
        <f>IF('Form Responses'!O31="Sangat Setuju",5,IF('Form Responses'!O31="Setuju",4,IF('Form Responses'!O31="Ragu - ragu",3,IF('Form Responses'!O31="Tidak Setuju",2,1))))</f>
        <v>4</v>
      </c>
      <c r="Q40" s="3">
        <f>IF('Form Responses'!P31="Sangat Setuju",5,IF('Form Responses'!P31="Setuju",4,IF('Form Responses'!P31="Ragu - ragu",3,IF('Form Responses'!P31="Tidak Setuju",2,1))))</f>
        <v>4</v>
      </c>
      <c r="R40" s="3">
        <f>IF('Form Responses'!Q31="Sangat Setuju",5,IF('Form Responses'!Q31="Setuju",4,IF('Form Responses'!Q31="Ragu - ragu",3,IF('Form Responses'!Q31="Tidak Setuju",2,1))))</f>
        <v>5</v>
      </c>
      <c r="S40" s="3">
        <f>IF('Form Responses'!R31="Sangat Setuju",5,IF('Form Responses'!R31="Setuju",4,IF('Form Responses'!R31="Ragu - ragu",3,IF('Form Responses'!R31="Tidak Setuju",2,1))))</f>
        <v>4</v>
      </c>
      <c r="T40" s="3">
        <f>IF('Form Responses'!S31="Sangat Setuju",5,IF('Form Responses'!S31="Setuju",4,IF('Form Responses'!S31="Ragu - ragu",3,IF('Form Responses'!S31="Tidak Setuju",2,1))))</f>
        <v>4</v>
      </c>
      <c r="U40" s="3">
        <f>IF('Form Responses'!T31="Sangat Setuju",5,IF('Form Responses'!T31="Setuju",4,IF('Form Responses'!T31="Ragu - ragu",3,IF('Form Responses'!T31="Tidak Setuju",2,1))))</f>
        <v>4</v>
      </c>
      <c r="V40" s="3">
        <f>IF('Form Responses'!U31="Sangat Setuju",5,IF('Form Responses'!U31="Setuju",4,IF('Form Responses'!U31="Ragu - ragu",3,IF('Form Responses'!U31="Tidak Setuju",2,1))))</f>
        <v>3</v>
      </c>
      <c r="W40" s="3">
        <f>IF('Form Responses'!V31="Sangat Setuju",5,IF('Form Responses'!V31="Setuju",4,IF('Form Responses'!V31="Ragu - ragu",3,IF('Form Responses'!V31="Tidak Setuju",2,1))))</f>
        <v>4</v>
      </c>
      <c r="X40" s="3">
        <f>IF('Form Responses'!W31="Sangat Setuju",5,IF('Form Responses'!W31="Setuju",4,IF('Form Responses'!W31="Ragu - ragu",3,IF('Form Responses'!W31="Tidak Setuju",2,1))))</f>
        <v>3</v>
      </c>
      <c r="Y40" s="3">
        <f>IF('Form Responses'!X31="Sangat Setuju",5,IF('Form Responses'!X31="Setuju",4,IF('Form Responses'!X31="Ragu - ragu",3,IF('Form Responses'!X31="Tidak Setuju",2,1))))</f>
        <v>4</v>
      </c>
      <c r="Z40" s="3">
        <f>IF('Form Responses'!Y31="Sangat Setuju",5,IF('Form Responses'!Y31="Setuju",4,IF('Form Responses'!Y31="Ragu - ragu",3,IF('Form Responses'!Y31="Tidak Setuju",2,1))))</f>
        <v>4</v>
      </c>
      <c r="AA40" s="3">
        <f>IF('Form Responses'!Z31="Sangat Setuju",5,IF('Form Responses'!Z31="Setuju",4,IF('Form Responses'!Z31="Ragu - ragu",3,IF('Form Responses'!Z31="Tidak Setuju",2,1))))</f>
        <v>3</v>
      </c>
      <c r="AB40" s="3">
        <f>IF('Form Responses'!AA31="Sangat Setuju",5,IF('Form Responses'!AA31="Setuju",4,IF('Form Responses'!AA31="Ragu - ragu",3,IF('Form Responses'!AA31="Tidak Setuju",2,1))))</f>
        <v>4</v>
      </c>
      <c r="AC40" s="3">
        <f>IF('Form Responses'!AB31="Sangat Setuju",5,IF('Form Responses'!AB31="Setuju",4,IF('Form Responses'!AB31="Ragu - ragu",3,IF('Form Responses'!AB31="Tidak Setuju",2,1))))</f>
        <v>4</v>
      </c>
      <c r="AD40" s="3">
        <f>IF('Form Responses'!AC31="Sangat Setuju",5,IF('Form Responses'!AC31="Setuju",4,IF('Form Responses'!AC31="Ragu - ragu",3,IF('Form Responses'!AC31="Tidak Setuju",2,1))))</f>
        <v>4</v>
      </c>
      <c r="AE40" s="3">
        <f>IF('Form Responses'!AD31="Sangat Setuju",5,IF('Form Responses'!AD31="Setuju",4,IF('Form Responses'!AD31="Ragu - ragu",3,IF('Form Responses'!AD31="Tidak Setuju",2,1))))</f>
        <v>4</v>
      </c>
      <c r="AF40" s="3">
        <f>IF('Form Responses'!AE31="Sangat Setuju",5,IF('Form Responses'!AE31="Setuju",4,IF('Form Responses'!AE31="Ragu - ragu",3,IF('Form Responses'!AE31="Tidak Setuju",2,1))))</f>
        <v>4</v>
      </c>
      <c r="AG40" s="3">
        <f>IF('Form Responses'!AF31="Sangat Setuju",5,IF('Form Responses'!AF31="Setuju",4,IF('Form Responses'!AF31="Ragu - ragu",3,IF('Form Responses'!AF31="Tidak Setuju",2,1))))</f>
        <v>3</v>
      </c>
      <c r="AH40" s="3">
        <f>IF('Form Responses'!AG31="Sangat Setuju",5,IF('Form Responses'!AG31="Setuju",4,IF('Form Responses'!AG31="Ragu - ragu",3,IF('Form Responses'!AG31="Tidak Setuju",2,1))))</f>
        <v>4</v>
      </c>
      <c r="AI40" s="3">
        <f>IF('Form Responses'!AH31="Sangat Setuju",5,IF('Form Responses'!AH31="Setuju",4,IF('Form Responses'!AH31="Ragu - ragu",3,IF('Form Responses'!AH31="Tidak Setuju",2,1))))</f>
        <v>3</v>
      </c>
      <c r="AJ40" s="3">
        <f>IF('Form Responses'!AI31="Sangat Setuju",5,IF('Form Responses'!AI31="Setuju",4,IF('Form Responses'!AI31="Ragu - ragu",3,IF('Form Responses'!AI31="Tidak Setuju",2,1))))</f>
        <v>4</v>
      </c>
      <c r="AK40" s="3">
        <f>IF('Form Responses'!AJ31="Sangat Setuju",5,IF('Form Responses'!AJ31="Setuju",4,IF('Form Responses'!AJ31="Ragu - ragu",3,IF('Form Responses'!AJ31="Tidak Setuju",2,1))))</f>
        <v>5</v>
      </c>
      <c r="AL40" s="3">
        <f>IF('Form Responses'!AK31="Sangat Setuju",5,IF('Form Responses'!AK31="Setuju",4,IF('Form Responses'!AK31="Ragu - ragu",3,IF('Form Responses'!AK31="Tidak Setuju",2,1))))</f>
        <v>5</v>
      </c>
      <c r="AM40" s="3">
        <f>IF('Form Responses'!AL31="Sangat Setuju",5,IF('Form Responses'!AL31="Setuju",4,IF('Form Responses'!AL31="Ragu - ragu",3,IF('Form Responses'!AL31="Tidak Setuju",2,1))))</f>
        <v>5</v>
      </c>
      <c r="AN40" s="3">
        <f>IF('Form Responses'!AM31="Sangat Setuju",5,IF('Form Responses'!AM31="Setuju",4,IF('Form Responses'!AM31="Ragu - ragu",3,IF('Form Responses'!AM31="Tidak Setuju",2,1))))</f>
        <v>5</v>
      </c>
      <c r="AO40" s="3">
        <f>IF('Form Responses'!AN31="Sangat Setuju",5,IF('Form Responses'!AN31="Setuju",4,IF('Form Responses'!AN31="Ragu - ragu",3,IF('Form Responses'!AN31="Tidak Setuju",2,1))))</f>
        <v>4</v>
      </c>
      <c r="AP40" s="3">
        <f>IF('Form Responses'!AO31="Sangat Setuju",5,IF('Form Responses'!AO31="Setuju",4,IF('Form Responses'!AO31="Ragu - ragu",3,IF('Form Responses'!AO31="Tidak Setuju",2,1))))</f>
        <v>4</v>
      </c>
    </row>
  </sheetData>
  <mergeCells count="8">
    <mergeCell ref="B9:B10"/>
    <mergeCell ref="C9:V9"/>
    <mergeCell ref="W9:AP9"/>
    <mergeCell ref="C2:F2"/>
    <mergeCell ref="C3:F3"/>
    <mergeCell ref="C4:F4"/>
    <mergeCell ref="C5:F5"/>
    <mergeCell ref="C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AT39"/>
  <sheetViews>
    <sheetView topLeftCell="A4" workbookViewId="0">
      <selection activeCell="AS9" sqref="AS9"/>
    </sheetView>
  </sheetViews>
  <sheetFormatPr defaultRowHeight="12.5" x14ac:dyDescent="0.25"/>
  <cols>
    <col min="2" max="2" width="11.453125" bestFit="1" customWidth="1"/>
    <col min="3" max="42" width="9.26953125" style="1" customWidth="1"/>
    <col min="43" max="43" width="9.26953125" customWidth="1"/>
    <col min="45" max="45" width="26.453125" bestFit="1" customWidth="1"/>
  </cols>
  <sheetData>
    <row r="4" spans="2:46" ht="13" x14ac:dyDescent="0.3">
      <c r="B4" s="33" t="s">
        <v>47</v>
      </c>
      <c r="C4" s="42" t="s">
        <v>46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4"/>
      <c r="AQ4" s="41" t="s">
        <v>53</v>
      </c>
      <c r="AS4" s="26" t="s">
        <v>81</v>
      </c>
      <c r="AT4" s="35">
        <f>AQ39</f>
        <v>20.693103448275863</v>
      </c>
    </row>
    <row r="5" spans="2:46" ht="13" x14ac:dyDescent="0.3">
      <c r="B5" s="34"/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>
        <v>14</v>
      </c>
      <c r="Q5" s="5">
        <v>15</v>
      </c>
      <c r="R5" s="5">
        <v>16</v>
      </c>
      <c r="S5" s="5">
        <v>17</v>
      </c>
      <c r="T5" s="5">
        <v>18</v>
      </c>
      <c r="U5" s="5">
        <v>19</v>
      </c>
      <c r="V5" s="5">
        <v>20</v>
      </c>
      <c r="W5" s="5">
        <v>21</v>
      </c>
      <c r="X5" s="5">
        <v>22</v>
      </c>
      <c r="Y5" s="5">
        <v>23</v>
      </c>
      <c r="Z5" s="5">
        <v>24</v>
      </c>
      <c r="AA5" s="5">
        <v>25</v>
      </c>
      <c r="AB5" s="5">
        <v>26</v>
      </c>
      <c r="AC5" s="5">
        <v>27</v>
      </c>
      <c r="AD5" s="5">
        <v>28</v>
      </c>
      <c r="AE5" s="5">
        <v>29</v>
      </c>
      <c r="AF5" s="5">
        <v>30</v>
      </c>
      <c r="AG5" s="5">
        <v>31</v>
      </c>
      <c r="AH5" s="5">
        <v>32</v>
      </c>
      <c r="AI5" s="5">
        <v>33</v>
      </c>
      <c r="AJ5" s="5">
        <v>34</v>
      </c>
      <c r="AK5" s="5">
        <v>35</v>
      </c>
      <c r="AL5" s="5">
        <v>36</v>
      </c>
      <c r="AM5" s="5">
        <v>37</v>
      </c>
      <c r="AN5" s="5">
        <v>38</v>
      </c>
      <c r="AO5" s="5">
        <v>39</v>
      </c>
      <c r="AP5" s="5">
        <v>40</v>
      </c>
      <c r="AQ5" s="41"/>
      <c r="AS5" s="26" t="s">
        <v>82</v>
      </c>
      <c r="AT5">
        <f>VAR(AQ6:AQ35)</f>
        <v>379.63333333333441</v>
      </c>
    </row>
    <row r="6" spans="2:46" ht="13" x14ac:dyDescent="0.3">
      <c r="B6" s="7">
        <v>1</v>
      </c>
      <c r="C6" s="3">
        <v>4</v>
      </c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5</v>
      </c>
      <c r="Q6" s="3">
        <v>5</v>
      </c>
      <c r="R6" s="3">
        <v>4</v>
      </c>
      <c r="S6" s="3">
        <v>4</v>
      </c>
      <c r="T6" s="3">
        <v>4</v>
      </c>
      <c r="U6" s="3">
        <v>4</v>
      </c>
      <c r="V6" s="3">
        <v>4</v>
      </c>
      <c r="W6" s="3">
        <v>4</v>
      </c>
      <c r="X6" s="3">
        <v>2</v>
      </c>
      <c r="Y6" s="3">
        <v>4</v>
      </c>
      <c r="Z6" s="3">
        <v>4</v>
      </c>
      <c r="AA6" s="3">
        <v>4</v>
      </c>
      <c r="AB6" s="3">
        <v>4</v>
      </c>
      <c r="AC6" s="3">
        <v>4</v>
      </c>
      <c r="AD6" s="3">
        <v>4</v>
      </c>
      <c r="AE6" s="3">
        <v>4</v>
      </c>
      <c r="AF6" s="3">
        <v>4</v>
      </c>
      <c r="AG6" s="3">
        <v>3</v>
      </c>
      <c r="AH6" s="3">
        <v>4</v>
      </c>
      <c r="AI6" s="3">
        <v>4</v>
      </c>
      <c r="AJ6" s="3">
        <v>4</v>
      </c>
      <c r="AK6" s="3">
        <v>4</v>
      </c>
      <c r="AL6" s="3">
        <v>4</v>
      </c>
      <c r="AM6" s="3">
        <v>4</v>
      </c>
      <c r="AN6" s="3">
        <v>4</v>
      </c>
      <c r="AO6" s="3">
        <v>4</v>
      </c>
      <c r="AP6" s="3">
        <v>4</v>
      </c>
      <c r="AQ6" s="28">
        <f>SUM(C6:AP6)</f>
        <v>159</v>
      </c>
    </row>
    <row r="7" spans="2:46" ht="13" x14ac:dyDescent="0.3">
      <c r="B7" s="7">
        <v>2</v>
      </c>
      <c r="C7" s="3">
        <v>4</v>
      </c>
      <c r="D7" s="3">
        <v>3</v>
      </c>
      <c r="E7" s="3">
        <v>2</v>
      </c>
      <c r="F7" s="3">
        <v>4</v>
      </c>
      <c r="G7" s="3">
        <v>4</v>
      </c>
      <c r="H7" s="3">
        <v>3</v>
      </c>
      <c r="I7" s="3">
        <v>4</v>
      </c>
      <c r="J7" s="3">
        <v>3</v>
      </c>
      <c r="K7" s="3">
        <v>4</v>
      </c>
      <c r="L7" s="3">
        <v>3</v>
      </c>
      <c r="M7" s="3">
        <v>4</v>
      </c>
      <c r="N7" s="3">
        <v>3</v>
      </c>
      <c r="O7" s="3">
        <v>3</v>
      </c>
      <c r="P7" s="3">
        <v>2</v>
      </c>
      <c r="Q7" s="3">
        <v>3</v>
      </c>
      <c r="R7" s="3">
        <v>2</v>
      </c>
      <c r="S7" s="3">
        <v>3</v>
      </c>
      <c r="T7" s="3">
        <v>3</v>
      </c>
      <c r="U7" s="3">
        <v>3</v>
      </c>
      <c r="V7" s="3">
        <v>3</v>
      </c>
      <c r="W7" s="3">
        <v>3</v>
      </c>
      <c r="X7" s="3">
        <v>2</v>
      </c>
      <c r="Y7" s="3">
        <v>4</v>
      </c>
      <c r="Z7" s="3">
        <v>3</v>
      </c>
      <c r="AA7" s="3">
        <v>3</v>
      </c>
      <c r="AB7" s="3">
        <v>4</v>
      </c>
      <c r="AC7" s="3">
        <v>4</v>
      </c>
      <c r="AD7" s="3">
        <v>4</v>
      </c>
      <c r="AE7" s="3">
        <v>3</v>
      </c>
      <c r="AF7" s="3">
        <v>3</v>
      </c>
      <c r="AG7" s="3">
        <v>3</v>
      </c>
      <c r="AH7" s="3">
        <v>3</v>
      </c>
      <c r="AI7" s="3">
        <v>4</v>
      </c>
      <c r="AJ7" s="3">
        <v>3</v>
      </c>
      <c r="AK7" s="3">
        <v>4</v>
      </c>
      <c r="AL7" s="3">
        <v>4</v>
      </c>
      <c r="AM7" s="3">
        <v>4</v>
      </c>
      <c r="AN7" s="3">
        <v>4</v>
      </c>
      <c r="AO7" s="3">
        <v>4</v>
      </c>
      <c r="AP7" s="3">
        <v>4</v>
      </c>
      <c r="AQ7" s="28">
        <f t="shared" ref="AQ7:AQ35" si="0">SUM(C7:AP7)</f>
        <v>133</v>
      </c>
      <c r="AS7" s="26" t="s">
        <v>63</v>
      </c>
      <c r="AT7" s="36">
        <f>(40/(40-1))*(1-(AT4/AT5))</f>
        <v>0.96973525030240382</v>
      </c>
    </row>
    <row r="8" spans="2:46" ht="13" x14ac:dyDescent="0.3">
      <c r="B8" s="7">
        <v>3</v>
      </c>
      <c r="C8" s="3">
        <v>5</v>
      </c>
      <c r="D8" s="3">
        <v>5</v>
      </c>
      <c r="E8" s="3">
        <v>5</v>
      </c>
      <c r="F8" s="3">
        <v>5</v>
      </c>
      <c r="G8" s="3">
        <v>5</v>
      </c>
      <c r="H8" s="3">
        <v>5</v>
      </c>
      <c r="I8" s="3">
        <v>5</v>
      </c>
      <c r="J8" s="3">
        <v>5</v>
      </c>
      <c r="K8" s="3">
        <v>5</v>
      </c>
      <c r="L8" s="3">
        <v>5</v>
      </c>
      <c r="M8" s="3">
        <v>5</v>
      </c>
      <c r="N8" s="3">
        <v>5</v>
      </c>
      <c r="O8" s="3">
        <v>5</v>
      </c>
      <c r="P8" s="3">
        <v>5</v>
      </c>
      <c r="Q8" s="3">
        <v>5</v>
      </c>
      <c r="R8" s="3">
        <v>5</v>
      </c>
      <c r="S8" s="3">
        <v>5</v>
      </c>
      <c r="T8" s="3">
        <v>5</v>
      </c>
      <c r="U8" s="3">
        <v>5</v>
      </c>
      <c r="V8" s="3">
        <v>5</v>
      </c>
      <c r="W8" s="3">
        <v>5</v>
      </c>
      <c r="X8" s="3">
        <v>4</v>
      </c>
      <c r="Y8" s="3">
        <v>5</v>
      </c>
      <c r="Z8" s="3">
        <v>5</v>
      </c>
      <c r="AA8" s="3">
        <v>5</v>
      </c>
      <c r="AB8" s="3">
        <v>5</v>
      </c>
      <c r="AC8" s="3">
        <v>5</v>
      </c>
      <c r="AD8" s="3">
        <v>5</v>
      </c>
      <c r="AE8" s="3">
        <v>5</v>
      </c>
      <c r="AF8" s="3">
        <v>5</v>
      </c>
      <c r="AG8" s="3">
        <v>5</v>
      </c>
      <c r="AH8" s="3">
        <v>5</v>
      </c>
      <c r="AI8" s="3">
        <v>5</v>
      </c>
      <c r="AJ8" s="3">
        <v>5</v>
      </c>
      <c r="AK8" s="3">
        <v>5</v>
      </c>
      <c r="AL8" s="3">
        <v>5</v>
      </c>
      <c r="AM8" s="3">
        <v>5</v>
      </c>
      <c r="AN8" s="3">
        <v>5</v>
      </c>
      <c r="AO8" s="3">
        <v>5</v>
      </c>
      <c r="AP8" s="3">
        <v>5</v>
      </c>
      <c r="AQ8" s="28">
        <f t="shared" si="0"/>
        <v>199</v>
      </c>
    </row>
    <row r="9" spans="2:46" ht="13" x14ac:dyDescent="0.3">
      <c r="B9" s="7">
        <v>4</v>
      </c>
      <c r="C9" s="3">
        <v>5</v>
      </c>
      <c r="D9" s="3">
        <v>5</v>
      </c>
      <c r="E9" s="3">
        <v>5</v>
      </c>
      <c r="F9" s="3">
        <v>5</v>
      </c>
      <c r="G9" s="3">
        <v>5</v>
      </c>
      <c r="H9" s="3">
        <v>5</v>
      </c>
      <c r="I9" s="3">
        <v>4</v>
      </c>
      <c r="J9" s="3">
        <v>5</v>
      </c>
      <c r="K9" s="3">
        <v>5</v>
      </c>
      <c r="L9" s="3">
        <v>5</v>
      </c>
      <c r="M9" s="3">
        <v>5</v>
      </c>
      <c r="N9" s="3">
        <v>1</v>
      </c>
      <c r="O9" s="3">
        <v>2</v>
      </c>
      <c r="P9" s="3">
        <v>4</v>
      </c>
      <c r="Q9" s="3">
        <v>1</v>
      </c>
      <c r="R9" s="3">
        <v>4</v>
      </c>
      <c r="S9" s="3">
        <v>4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5</v>
      </c>
      <c r="AC9" s="3">
        <v>5</v>
      </c>
      <c r="AD9" s="3">
        <v>4</v>
      </c>
      <c r="AE9" s="3">
        <v>2</v>
      </c>
      <c r="AF9" s="3">
        <v>1</v>
      </c>
      <c r="AG9" s="3">
        <v>1</v>
      </c>
      <c r="AH9" s="3">
        <v>1</v>
      </c>
      <c r="AI9" s="3">
        <v>1</v>
      </c>
      <c r="AJ9" s="3">
        <v>1</v>
      </c>
      <c r="AK9" s="3">
        <v>5</v>
      </c>
      <c r="AL9" s="3">
        <v>5</v>
      </c>
      <c r="AM9" s="3">
        <v>5</v>
      </c>
      <c r="AN9" s="3">
        <v>5</v>
      </c>
      <c r="AO9" s="3">
        <v>5</v>
      </c>
      <c r="AP9" s="3">
        <v>5</v>
      </c>
      <c r="AQ9" s="28">
        <f t="shared" si="0"/>
        <v>137</v>
      </c>
    </row>
    <row r="10" spans="2:46" ht="13" x14ac:dyDescent="0.3">
      <c r="B10" s="7">
        <v>5</v>
      </c>
      <c r="C10" s="3">
        <v>4</v>
      </c>
      <c r="D10" s="3">
        <v>4</v>
      </c>
      <c r="E10" s="3">
        <v>5</v>
      </c>
      <c r="F10" s="3">
        <v>5</v>
      </c>
      <c r="G10" s="3">
        <v>5</v>
      </c>
      <c r="H10" s="3">
        <v>4</v>
      </c>
      <c r="I10" s="3">
        <v>4</v>
      </c>
      <c r="J10" s="3">
        <v>3</v>
      </c>
      <c r="K10" s="3">
        <v>5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3">
        <v>4</v>
      </c>
      <c r="U10" s="3">
        <v>4</v>
      </c>
      <c r="V10" s="3">
        <v>4</v>
      </c>
      <c r="W10" s="3">
        <v>4</v>
      </c>
      <c r="X10" s="3">
        <v>2</v>
      </c>
      <c r="Y10" s="3">
        <v>4</v>
      </c>
      <c r="Z10" s="3">
        <v>4</v>
      </c>
      <c r="AA10" s="3">
        <v>4</v>
      </c>
      <c r="AB10" s="3">
        <v>4</v>
      </c>
      <c r="AC10" s="3">
        <v>4</v>
      </c>
      <c r="AD10" s="3">
        <v>4</v>
      </c>
      <c r="AE10" s="3">
        <v>4</v>
      </c>
      <c r="AF10" s="3">
        <v>4</v>
      </c>
      <c r="AG10" s="3">
        <v>4</v>
      </c>
      <c r="AH10" s="3">
        <v>4</v>
      </c>
      <c r="AI10" s="3">
        <v>4</v>
      </c>
      <c r="AJ10" s="3">
        <v>4</v>
      </c>
      <c r="AK10" s="3">
        <v>4</v>
      </c>
      <c r="AL10" s="3">
        <v>4</v>
      </c>
      <c r="AM10" s="3">
        <v>4</v>
      </c>
      <c r="AN10" s="3">
        <v>4</v>
      </c>
      <c r="AO10" s="3">
        <v>4</v>
      </c>
      <c r="AP10" s="3">
        <v>4</v>
      </c>
      <c r="AQ10" s="28">
        <f t="shared" si="0"/>
        <v>161</v>
      </c>
    </row>
    <row r="11" spans="2:46" ht="13" x14ac:dyDescent="0.3">
      <c r="B11" s="7">
        <v>6</v>
      </c>
      <c r="C11" s="3">
        <v>4</v>
      </c>
      <c r="D11" s="3">
        <v>4</v>
      </c>
      <c r="E11" s="3">
        <v>4</v>
      </c>
      <c r="F11" s="3">
        <v>4</v>
      </c>
      <c r="G11" s="3">
        <v>4</v>
      </c>
      <c r="H11" s="3">
        <v>2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5</v>
      </c>
      <c r="O11" s="3">
        <v>4</v>
      </c>
      <c r="P11" s="3">
        <v>4</v>
      </c>
      <c r="Q11" s="3">
        <v>5</v>
      </c>
      <c r="R11" s="3">
        <v>4</v>
      </c>
      <c r="S11" s="3">
        <v>5</v>
      </c>
      <c r="T11" s="3">
        <v>4</v>
      </c>
      <c r="U11" s="3">
        <v>4</v>
      </c>
      <c r="V11" s="3">
        <v>4</v>
      </c>
      <c r="W11" s="3">
        <v>4</v>
      </c>
      <c r="X11" s="3">
        <v>2</v>
      </c>
      <c r="Y11" s="3">
        <v>4</v>
      </c>
      <c r="Z11" s="3">
        <v>4</v>
      </c>
      <c r="AA11" s="3">
        <v>4</v>
      </c>
      <c r="AB11" s="3">
        <v>5</v>
      </c>
      <c r="AC11" s="3">
        <v>4</v>
      </c>
      <c r="AD11" s="3">
        <v>4</v>
      </c>
      <c r="AE11" s="3">
        <v>4</v>
      </c>
      <c r="AF11" s="3">
        <v>4</v>
      </c>
      <c r="AG11" s="3">
        <v>4</v>
      </c>
      <c r="AH11" s="3">
        <v>4</v>
      </c>
      <c r="AI11" s="3">
        <v>4</v>
      </c>
      <c r="AJ11" s="3">
        <v>4</v>
      </c>
      <c r="AK11" s="3">
        <v>4</v>
      </c>
      <c r="AL11" s="3">
        <v>4</v>
      </c>
      <c r="AM11" s="3">
        <v>4</v>
      </c>
      <c r="AN11" s="3">
        <v>4</v>
      </c>
      <c r="AO11" s="3">
        <v>4</v>
      </c>
      <c r="AP11" s="3">
        <v>4</v>
      </c>
      <c r="AQ11" s="28">
        <f t="shared" si="0"/>
        <v>160</v>
      </c>
    </row>
    <row r="12" spans="2:46" ht="13" x14ac:dyDescent="0.3">
      <c r="B12" s="7">
        <v>7</v>
      </c>
      <c r="C12" s="3">
        <v>5</v>
      </c>
      <c r="D12" s="3">
        <v>5</v>
      </c>
      <c r="E12" s="3">
        <v>4</v>
      </c>
      <c r="F12" s="3">
        <v>4</v>
      </c>
      <c r="G12" s="3">
        <v>4</v>
      </c>
      <c r="H12" s="3">
        <v>5</v>
      </c>
      <c r="I12" s="3">
        <v>5</v>
      </c>
      <c r="J12" s="3">
        <v>4</v>
      </c>
      <c r="K12" s="3">
        <v>4</v>
      </c>
      <c r="L12" s="3">
        <v>4</v>
      </c>
      <c r="M12" s="3">
        <v>4</v>
      </c>
      <c r="N12" s="3">
        <v>4</v>
      </c>
      <c r="O12" s="3">
        <v>4</v>
      </c>
      <c r="P12" s="3">
        <v>4</v>
      </c>
      <c r="Q12" s="3">
        <v>4</v>
      </c>
      <c r="R12" s="3">
        <v>4</v>
      </c>
      <c r="S12" s="3">
        <v>5</v>
      </c>
      <c r="T12" s="3">
        <v>4</v>
      </c>
      <c r="U12" s="3">
        <v>4</v>
      </c>
      <c r="V12" s="3">
        <v>4</v>
      </c>
      <c r="W12" s="3">
        <v>4</v>
      </c>
      <c r="X12" s="3">
        <v>4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>
        <v>5</v>
      </c>
      <c r="AE12" s="3">
        <v>5</v>
      </c>
      <c r="AF12" s="3">
        <v>5</v>
      </c>
      <c r="AG12" s="3">
        <v>5</v>
      </c>
      <c r="AH12" s="3">
        <v>5</v>
      </c>
      <c r="AI12" s="3">
        <v>5</v>
      </c>
      <c r="AJ12" s="3">
        <v>5</v>
      </c>
      <c r="AK12" s="3">
        <v>5</v>
      </c>
      <c r="AL12" s="3">
        <v>5</v>
      </c>
      <c r="AM12" s="3">
        <v>5</v>
      </c>
      <c r="AN12" s="3">
        <v>4</v>
      </c>
      <c r="AO12" s="3">
        <v>4</v>
      </c>
      <c r="AP12" s="3">
        <v>4</v>
      </c>
      <c r="AQ12" s="28">
        <f t="shared" si="0"/>
        <v>180</v>
      </c>
    </row>
    <row r="13" spans="2:46" ht="13" x14ac:dyDescent="0.3">
      <c r="B13" s="7">
        <v>8</v>
      </c>
      <c r="C13" s="3">
        <v>4</v>
      </c>
      <c r="D13" s="3">
        <v>5</v>
      </c>
      <c r="E13" s="3">
        <v>5</v>
      </c>
      <c r="F13" s="3">
        <v>5</v>
      </c>
      <c r="G13" s="3">
        <v>5</v>
      </c>
      <c r="H13" s="3">
        <v>5</v>
      </c>
      <c r="I13" s="3">
        <v>4</v>
      </c>
      <c r="J13" s="3">
        <v>5</v>
      </c>
      <c r="K13" s="3">
        <v>5</v>
      </c>
      <c r="L13" s="3">
        <v>4</v>
      </c>
      <c r="M13" s="3">
        <v>4</v>
      </c>
      <c r="N13" s="3">
        <v>5</v>
      </c>
      <c r="O13" s="3">
        <v>5</v>
      </c>
      <c r="P13" s="3">
        <v>5</v>
      </c>
      <c r="Q13" s="3">
        <v>5</v>
      </c>
      <c r="R13" s="3">
        <v>5</v>
      </c>
      <c r="S13" s="3">
        <v>4</v>
      </c>
      <c r="T13" s="3">
        <v>4</v>
      </c>
      <c r="U13" s="3">
        <v>4</v>
      </c>
      <c r="V13" s="3">
        <v>5</v>
      </c>
      <c r="W13" s="3">
        <v>5</v>
      </c>
      <c r="X13" s="3">
        <v>3</v>
      </c>
      <c r="Y13" s="3">
        <v>4</v>
      </c>
      <c r="Z13" s="3">
        <v>5</v>
      </c>
      <c r="AA13" s="3">
        <v>5</v>
      </c>
      <c r="AB13" s="3">
        <v>5</v>
      </c>
      <c r="AC13" s="3">
        <v>5</v>
      </c>
      <c r="AD13" s="3">
        <v>5</v>
      </c>
      <c r="AE13" s="3">
        <v>5</v>
      </c>
      <c r="AF13" s="3">
        <v>5</v>
      </c>
      <c r="AG13" s="3">
        <v>4</v>
      </c>
      <c r="AH13" s="3">
        <v>5</v>
      </c>
      <c r="AI13" s="3">
        <v>5</v>
      </c>
      <c r="AJ13" s="3">
        <v>5</v>
      </c>
      <c r="AK13" s="3">
        <v>5</v>
      </c>
      <c r="AL13" s="3">
        <v>5</v>
      </c>
      <c r="AM13" s="3">
        <v>5</v>
      </c>
      <c r="AN13" s="3">
        <v>4</v>
      </c>
      <c r="AO13" s="3">
        <v>4</v>
      </c>
      <c r="AP13" s="3">
        <v>5</v>
      </c>
      <c r="AQ13" s="28">
        <f t="shared" si="0"/>
        <v>187</v>
      </c>
    </row>
    <row r="14" spans="2:46" ht="13" x14ac:dyDescent="0.3">
      <c r="B14" s="7">
        <v>9</v>
      </c>
      <c r="C14" s="3">
        <v>5</v>
      </c>
      <c r="D14" s="3">
        <v>5</v>
      </c>
      <c r="E14" s="3">
        <v>5</v>
      </c>
      <c r="F14" s="3">
        <v>5</v>
      </c>
      <c r="G14" s="3">
        <v>5</v>
      </c>
      <c r="H14" s="3">
        <v>5</v>
      </c>
      <c r="I14" s="3">
        <v>5</v>
      </c>
      <c r="J14" s="3">
        <v>5</v>
      </c>
      <c r="K14" s="3">
        <v>5</v>
      </c>
      <c r="L14" s="3">
        <v>5</v>
      </c>
      <c r="M14" s="3">
        <v>5</v>
      </c>
      <c r="N14" s="3">
        <v>5</v>
      </c>
      <c r="O14" s="3">
        <v>5</v>
      </c>
      <c r="P14" s="3">
        <v>5</v>
      </c>
      <c r="Q14" s="3">
        <v>5</v>
      </c>
      <c r="R14" s="3">
        <v>5</v>
      </c>
      <c r="S14" s="3">
        <v>5</v>
      </c>
      <c r="T14" s="3">
        <v>5</v>
      </c>
      <c r="U14" s="3">
        <v>5</v>
      </c>
      <c r="V14" s="3">
        <v>5</v>
      </c>
      <c r="W14" s="3">
        <v>5</v>
      </c>
      <c r="X14" s="3">
        <v>5</v>
      </c>
      <c r="Y14" s="3">
        <v>5</v>
      </c>
      <c r="Z14" s="3">
        <v>5</v>
      </c>
      <c r="AA14" s="3">
        <v>5</v>
      </c>
      <c r="AB14" s="3">
        <v>5</v>
      </c>
      <c r="AC14" s="3">
        <v>5</v>
      </c>
      <c r="AD14" s="3">
        <v>5</v>
      </c>
      <c r="AE14" s="3">
        <v>5</v>
      </c>
      <c r="AF14" s="3">
        <v>5</v>
      </c>
      <c r="AG14" s="3">
        <v>5</v>
      </c>
      <c r="AH14" s="3">
        <v>5</v>
      </c>
      <c r="AI14" s="3">
        <v>5</v>
      </c>
      <c r="AJ14" s="3">
        <v>5</v>
      </c>
      <c r="AK14" s="3">
        <v>5</v>
      </c>
      <c r="AL14" s="3">
        <v>5</v>
      </c>
      <c r="AM14" s="3">
        <v>5</v>
      </c>
      <c r="AN14" s="3">
        <v>5</v>
      </c>
      <c r="AO14" s="3">
        <v>5</v>
      </c>
      <c r="AP14" s="3">
        <v>5</v>
      </c>
      <c r="AQ14" s="28">
        <f t="shared" si="0"/>
        <v>200</v>
      </c>
    </row>
    <row r="15" spans="2:46" ht="13" x14ac:dyDescent="0.3">
      <c r="B15" s="7">
        <v>10</v>
      </c>
      <c r="C15" s="3">
        <v>4</v>
      </c>
      <c r="D15" s="3">
        <v>4</v>
      </c>
      <c r="E15" s="3">
        <v>3</v>
      </c>
      <c r="F15" s="3">
        <v>4</v>
      </c>
      <c r="G15" s="3">
        <v>5</v>
      </c>
      <c r="H15" s="3">
        <v>3</v>
      </c>
      <c r="I15" s="3">
        <v>5</v>
      </c>
      <c r="J15" s="3">
        <v>4</v>
      </c>
      <c r="K15" s="3">
        <v>4</v>
      </c>
      <c r="L15" s="3">
        <v>4</v>
      </c>
      <c r="M15" s="3">
        <v>4</v>
      </c>
      <c r="N15" s="3">
        <v>3</v>
      </c>
      <c r="O15" s="3">
        <v>3</v>
      </c>
      <c r="P15" s="3">
        <v>4</v>
      </c>
      <c r="Q15" s="3">
        <v>4</v>
      </c>
      <c r="R15" s="3">
        <v>4</v>
      </c>
      <c r="S15" s="3">
        <v>3</v>
      </c>
      <c r="T15" s="3">
        <v>3</v>
      </c>
      <c r="U15" s="3">
        <v>3</v>
      </c>
      <c r="V15" s="3">
        <v>3</v>
      </c>
      <c r="W15" s="3">
        <v>3</v>
      </c>
      <c r="X15" s="3">
        <v>3</v>
      </c>
      <c r="Y15" s="3">
        <v>3</v>
      </c>
      <c r="Z15" s="3">
        <v>3</v>
      </c>
      <c r="AA15" s="3">
        <v>3</v>
      </c>
      <c r="AB15" s="3">
        <v>4</v>
      </c>
      <c r="AC15" s="3">
        <v>3</v>
      </c>
      <c r="AD15" s="3">
        <v>3</v>
      </c>
      <c r="AE15" s="3">
        <v>3</v>
      </c>
      <c r="AF15" s="3">
        <v>3</v>
      </c>
      <c r="AG15" s="3">
        <v>3</v>
      </c>
      <c r="AH15" s="3">
        <v>3</v>
      </c>
      <c r="AI15" s="3">
        <v>4</v>
      </c>
      <c r="AJ15" s="3">
        <v>4</v>
      </c>
      <c r="AK15" s="3">
        <v>5</v>
      </c>
      <c r="AL15" s="3">
        <v>4</v>
      </c>
      <c r="AM15" s="3">
        <v>4</v>
      </c>
      <c r="AN15" s="3">
        <v>4</v>
      </c>
      <c r="AO15" s="3">
        <v>4</v>
      </c>
      <c r="AP15" s="3">
        <v>4</v>
      </c>
      <c r="AQ15" s="28">
        <f t="shared" si="0"/>
        <v>144</v>
      </c>
    </row>
    <row r="16" spans="2:46" ht="13" x14ac:dyDescent="0.3">
      <c r="B16" s="7">
        <v>11</v>
      </c>
      <c r="C16" s="3">
        <v>4</v>
      </c>
      <c r="D16" s="3">
        <v>5</v>
      </c>
      <c r="E16" s="3">
        <v>4</v>
      </c>
      <c r="F16" s="3">
        <v>5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3">
        <v>4</v>
      </c>
      <c r="U16" s="3">
        <v>4</v>
      </c>
      <c r="V16" s="3">
        <v>4</v>
      </c>
      <c r="W16" s="3">
        <v>4</v>
      </c>
      <c r="X16" s="3">
        <v>4</v>
      </c>
      <c r="Y16" s="3">
        <v>4</v>
      </c>
      <c r="Z16" s="3">
        <v>4</v>
      </c>
      <c r="AA16" s="3">
        <v>4</v>
      </c>
      <c r="AB16" s="3">
        <v>4</v>
      </c>
      <c r="AC16" s="3">
        <v>4</v>
      </c>
      <c r="AD16" s="3">
        <v>4</v>
      </c>
      <c r="AE16" s="3">
        <v>4</v>
      </c>
      <c r="AF16" s="3">
        <v>4</v>
      </c>
      <c r="AG16" s="3">
        <v>4</v>
      </c>
      <c r="AH16" s="3">
        <v>4</v>
      </c>
      <c r="AI16" s="3">
        <v>4</v>
      </c>
      <c r="AJ16" s="3">
        <v>4</v>
      </c>
      <c r="AK16" s="3">
        <v>4</v>
      </c>
      <c r="AL16" s="3">
        <v>3</v>
      </c>
      <c r="AM16" s="3">
        <v>4</v>
      </c>
      <c r="AN16" s="3">
        <v>4</v>
      </c>
      <c r="AO16" s="3">
        <v>4</v>
      </c>
      <c r="AP16" s="3">
        <v>4</v>
      </c>
      <c r="AQ16" s="28">
        <f t="shared" si="0"/>
        <v>161</v>
      </c>
    </row>
    <row r="17" spans="2:43" ht="13" x14ac:dyDescent="0.3">
      <c r="B17" s="7">
        <v>12</v>
      </c>
      <c r="C17" s="3">
        <v>4</v>
      </c>
      <c r="D17" s="3">
        <v>5</v>
      </c>
      <c r="E17" s="3">
        <v>4</v>
      </c>
      <c r="F17" s="3">
        <v>5</v>
      </c>
      <c r="G17" s="3">
        <v>5</v>
      </c>
      <c r="H17" s="3">
        <v>4</v>
      </c>
      <c r="I17" s="3">
        <v>4</v>
      </c>
      <c r="J17" s="3">
        <v>3</v>
      </c>
      <c r="K17" s="3">
        <v>3</v>
      </c>
      <c r="L17" s="3">
        <v>3</v>
      </c>
      <c r="M17" s="3">
        <v>4</v>
      </c>
      <c r="N17" s="3">
        <v>2</v>
      </c>
      <c r="O17" s="3">
        <v>3</v>
      </c>
      <c r="P17" s="3">
        <v>3</v>
      </c>
      <c r="Q17" s="3">
        <v>3</v>
      </c>
      <c r="R17" s="3">
        <v>4</v>
      </c>
      <c r="S17" s="3">
        <v>2</v>
      </c>
      <c r="T17" s="3">
        <v>3</v>
      </c>
      <c r="U17" s="3">
        <v>3</v>
      </c>
      <c r="V17" s="3">
        <v>3</v>
      </c>
      <c r="W17" s="3">
        <v>3</v>
      </c>
      <c r="X17" s="3">
        <v>1</v>
      </c>
      <c r="Y17" s="3">
        <v>3</v>
      </c>
      <c r="Z17" s="3">
        <v>2</v>
      </c>
      <c r="AA17" s="3">
        <v>3</v>
      </c>
      <c r="AB17" s="3">
        <v>4</v>
      </c>
      <c r="AC17" s="3">
        <v>3</v>
      </c>
      <c r="AD17" s="3">
        <v>3</v>
      </c>
      <c r="AE17" s="3">
        <v>3</v>
      </c>
      <c r="AF17" s="3">
        <v>3</v>
      </c>
      <c r="AG17" s="3">
        <v>3</v>
      </c>
      <c r="AH17" s="3">
        <v>3</v>
      </c>
      <c r="AI17" s="3">
        <v>4</v>
      </c>
      <c r="AJ17" s="3">
        <v>3</v>
      </c>
      <c r="AK17" s="3">
        <v>4</v>
      </c>
      <c r="AL17" s="3">
        <v>4</v>
      </c>
      <c r="AM17" s="3">
        <v>4</v>
      </c>
      <c r="AN17" s="3">
        <v>4</v>
      </c>
      <c r="AO17" s="3">
        <v>4</v>
      </c>
      <c r="AP17" s="3">
        <v>4</v>
      </c>
      <c r="AQ17" s="28">
        <f t="shared" si="0"/>
        <v>135</v>
      </c>
    </row>
    <row r="18" spans="2:43" ht="13" x14ac:dyDescent="0.3">
      <c r="B18" s="7">
        <v>13</v>
      </c>
      <c r="C18" s="3">
        <v>4</v>
      </c>
      <c r="D18" s="3">
        <v>5</v>
      </c>
      <c r="E18" s="3">
        <v>4</v>
      </c>
      <c r="F18" s="3">
        <v>4</v>
      </c>
      <c r="G18" s="3">
        <v>5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5</v>
      </c>
      <c r="N18" s="3">
        <v>4</v>
      </c>
      <c r="O18" s="3">
        <v>4</v>
      </c>
      <c r="P18" s="3">
        <v>4</v>
      </c>
      <c r="Q18" s="3">
        <v>5</v>
      </c>
      <c r="R18" s="3">
        <v>4</v>
      </c>
      <c r="S18" s="3">
        <v>4</v>
      </c>
      <c r="T18" s="3">
        <v>4</v>
      </c>
      <c r="U18" s="3">
        <v>4</v>
      </c>
      <c r="V18" s="3">
        <v>4</v>
      </c>
      <c r="W18" s="3">
        <v>4</v>
      </c>
      <c r="X18" s="3">
        <v>4</v>
      </c>
      <c r="Y18" s="3">
        <v>4</v>
      </c>
      <c r="Z18" s="3">
        <v>4</v>
      </c>
      <c r="AA18" s="3">
        <v>4</v>
      </c>
      <c r="AB18" s="3">
        <v>4</v>
      </c>
      <c r="AC18" s="3">
        <v>4</v>
      </c>
      <c r="AD18" s="3">
        <v>4</v>
      </c>
      <c r="AE18" s="3">
        <v>4</v>
      </c>
      <c r="AF18" s="3">
        <v>4</v>
      </c>
      <c r="AG18" s="3">
        <v>4</v>
      </c>
      <c r="AH18" s="3">
        <v>4</v>
      </c>
      <c r="AI18" s="3">
        <v>4</v>
      </c>
      <c r="AJ18" s="3">
        <v>4</v>
      </c>
      <c r="AK18" s="3">
        <v>5</v>
      </c>
      <c r="AL18" s="3">
        <v>5</v>
      </c>
      <c r="AM18" s="3">
        <v>5</v>
      </c>
      <c r="AN18" s="3">
        <v>5</v>
      </c>
      <c r="AO18" s="3">
        <v>5</v>
      </c>
      <c r="AP18" s="3">
        <v>5</v>
      </c>
      <c r="AQ18" s="28">
        <f t="shared" si="0"/>
        <v>170</v>
      </c>
    </row>
    <row r="19" spans="2:43" ht="13" x14ac:dyDescent="0.3">
      <c r="B19" s="7">
        <v>14</v>
      </c>
      <c r="C19" s="3">
        <v>4</v>
      </c>
      <c r="D19" s="3">
        <v>5</v>
      </c>
      <c r="E19" s="3">
        <v>4</v>
      </c>
      <c r="F19" s="3">
        <v>4</v>
      </c>
      <c r="G19" s="3">
        <v>5</v>
      </c>
      <c r="H19" s="3">
        <v>4</v>
      </c>
      <c r="I19" s="3">
        <v>5</v>
      </c>
      <c r="J19" s="3">
        <v>4</v>
      </c>
      <c r="K19" s="3">
        <v>5</v>
      </c>
      <c r="L19" s="3">
        <v>4</v>
      </c>
      <c r="M19" s="3">
        <v>4</v>
      </c>
      <c r="N19" s="3">
        <v>4</v>
      </c>
      <c r="O19" s="3">
        <v>4</v>
      </c>
      <c r="P19" s="3">
        <v>4</v>
      </c>
      <c r="Q19" s="3">
        <v>4</v>
      </c>
      <c r="R19" s="3">
        <v>4</v>
      </c>
      <c r="S19" s="3">
        <v>4</v>
      </c>
      <c r="T19" s="3">
        <v>4</v>
      </c>
      <c r="U19" s="3">
        <v>4</v>
      </c>
      <c r="V19" s="3">
        <v>4</v>
      </c>
      <c r="W19" s="3">
        <v>4</v>
      </c>
      <c r="X19" s="3">
        <v>3</v>
      </c>
      <c r="Y19" s="3">
        <v>4</v>
      </c>
      <c r="Z19" s="3">
        <v>4</v>
      </c>
      <c r="AA19" s="3">
        <v>4</v>
      </c>
      <c r="AB19" s="3">
        <v>4</v>
      </c>
      <c r="AC19" s="3">
        <v>4</v>
      </c>
      <c r="AD19" s="3">
        <v>4</v>
      </c>
      <c r="AE19" s="3">
        <v>4</v>
      </c>
      <c r="AF19" s="3">
        <v>4</v>
      </c>
      <c r="AG19" s="3">
        <v>4</v>
      </c>
      <c r="AH19" s="3">
        <v>4</v>
      </c>
      <c r="AI19" s="3">
        <v>4</v>
      </c>
      <c r="AJ19" s="3">
        <v>4</v>
      </c>
      <c r="AK19" s="3">
        <v>5</v>
      </c>
      <c r="AL19" s="3">
        <v>4</v>
      </c>
      <c r="AM19" s="3">
        <v>4</v>
      </c>
      <c r="AN19" s="3">
        <v>4</v>
      </c>
      <c r="AO19" s="3">
        <v>4</v>
      </c>
      <c r="AP19" s="3">
        <v>5</v>
      </c>
      <c r="AQ19" s="28">
        <f t="shared" si="0"/>
        <v>165</v>
      </c>
    </row>
    <row r="20" spans="2:43" ht="13" x14ac:dyDescent="0.3">
      <c r="B20" s="7">
        <v>15</v>
      </c>
      <c r="C20" s="3">
        <v>4</v>
      </c>
      <c r="D20" s="3">
        <v>5</v>
      </c>
      <c r="E20" s="3">
        <v>4</v>
      </c>
      <c r="F20" s="3">
        <v>5</v>
      </c>
      <c r="G20" s="3">
        <v>5</v>
      </c>
      <c r="H20" s="3">
        <v>5</v>
      </c>
      <c r="I20" s="3">
        <v>4</v>
      </c>
      <c r="J20" s="3">
        <v>5</v>
      </c>
      <c r="K20" s="3">
        <v>4</v>
      </c>
      <c r="L20" s="3">
        <v>5</v>
      </c>
      <c r="M20" s="3">
        <v>4</v>
      </c>
      <c r="N20" s="3">
        <v>5</v>
      </c>
      <c r="O20" s="3">
        <v>4</v>
      </c>
      <c r="P20" s="3">
        <v>5</v>
      </c>
      <c r="Q20" s="3">
        <v>5</v>
      </c>
      <c r="R20" s="3">
        <v>4</v>
      </c>
      <c r="S20" s="3">
        <v>4</v>
      </c>
      <c r="T20" s="3">
        <v>5</v>
      </c>
      <c r="U20" s="3">
        <v>4</v>
      </c>
      <c r="V20" s="3">
        <v>4</v>
      </c>
      <c r="W20" s="3">
        <v>4</v>
      </c>
      <c r="X20" s="3">
        <v>2</v>
      </c>
      <c r="Y20" s="3">
        <v>4</v>
      </c>
      <c r="Z20" s="3">
        <v>5</v>
      </c>
      <c r="AA20" s="3">
        <v>5</v>
      </c>
      <c r="AB20" s="3">
        <v>3</v>
      </c>
      <c r="AC20" s="3">
        <v>5</v>
      </c>
      <c r="AD20" s="3">
        <v>5</v>
      </c>
      <c r="AE20" s="3">
        <v>5</v>
      </c>
      <c r="AF20" s="3">
        <v>5</v>
      </c>
      <c r="AG20" s="3">
        <v>5</v>
      </c>
      <c r="AH20" s="3">
        <v>4</v>
      </c>
      <c r="AI20" s="3">
        <v>4</v>
      </c>
      <c r="AJ20" s="3">
        <v>5</v>
      </c>
      <c r="AK20" s="3">
        <v>5</v>
      </c>
      <c r="AL20" s="3">
        <v>5</v>
      </c>
      <c r="AM20" s="3">
        <v>5</v>
      </c>
      <c r="AN20" s="3">
        <v>5</v>
      </c>
      <c r="AO20" s="3">
        <v>4</v>
      </c>
      <c r="AP20" s="3">
        <v>4</v>
      </c>
      <c r="AQ20" s="28">
        <f t="shared" si="0"/>
        <v>179</v>
      </c>
    </row>
    <row r="21" spans="2:43" ht="13" x14ac:dyDescent="0.3">
      <c r="B21" s="7">
        <v>16</v>
      </c>
      <c r="C21" s="3">
        <v>4</v>
      </c>
      <c r="D21" s="3">
        <v>5</v>
      </c>
      <c r="E21" s="3">
        <v>5</v>
      </c>
      <c r="F21" s="3">
        <v>4</v>
      </c>
      <c r="G21" s="3">
        <v>5</v>
      </c>
      <c r="H21" s="3">
        <v>4</v>
      </c>
      <c r="I21" s="3">
        <v>3</v>
      </c>
      <c r="J21" s="3">
        <v>3</v>
      </c>
      <c r="K21" s="3">
        <v>4</v>
      </c>
      <c r="L21" s="3">
        <v>5</v>
      </c>
      <c r="M21" s="3">
        <v>5</v>
      </c>
      <c r="N21" s="3">
        <v>5</v>
      </c>
      <c r="O21" s="3">
        <v>4</v>
      </c>
      <c r="P21" s="3">
        <v>3</v>
      </c>
      <c r="Q21" s="3">
        <v>4</v>
      </c>
      <c r="R21" s="3">
        <v>4</v>
      </c>
      <c r="S21" s="3">
        <v>3</v>
      </c>
      <c r="T21" s="3">
        <v>4</v>
      </c>
      <c r="U21" s="3">
        <v>3</v>
      </c>
      <c r="V21" s="3">
        <v>4</v>
      </c>
      <c r="W21" s="3">
        <v>4</v>
      </c>
      <c r="X21" s="3">
        <v>2</v>
      </c>
      <c r="Y21" s="3">
        <v>3</v>
      </c>
      <c r="Z21" s="3">
        <v>4</v>
      </c>
      <c r="AA21" s="3">
        <v>3</v>
      </c>
      <c r="AB21" s="3">
        <v>4</v>
      </c>
      <c r="AC21" s="3">
        <v>4</v>
      </c>
      <c r="AD21" s="3">
        <v>4</v>
      </c>
      <c r="AE21" s="3">
        <v>4</v>
      </c>
      <c r="AF21" s="3">
        <v>3</v>
      </c>
      <c r="AG21" s="3">
        <v>3</v>
      </c>
      <c r="AH21" s="3">
        <v>4</v>
      </c>
      <c r="AI21" s="3">
        <v>4</v>
      </c>
      <c r="AJ21" s="3">
        <v>4</v>
      </c>
      <c r="AK21" s="3">
        <v>4</v>
      </c>
      <c r="AL21" s="3">
        <v>4</v>
      </c>
      <c r="AM21" s="3">
        <v>5</v>
      </c>
      <c r="AN21" s="3">
        <v>4</v>
      </c>
      <c r="AO21" s="3">
        <v>5</v>
      </c>
      <c r="AP21" s="3">
        <v>5</v>
      </c>
      <c r="AQ21" s="28">
        <f t="shared" si="0"/>
        <v>158</v>
      </c>
    </row>
    <row r="22" spans="2:43" ht="13" x14ac:dyDescent="0.3">
      <c r="B22" s="7">
        <v>17</v>
      </c>
      <c r="C22" s="3">
        <v>4</v>
      </c>
      <c r="D22" s="3">
        <v>4</v>
      </c>
      <c r="E22" s="3">
        <v>4</v>
      </c>
      <c r="F22" s="3">
        <v>4</v>
      </c>
      <c r="G22" s="3">
        <v>5</v>
      </c>
      <c r="H22" s="3">
        <v>4</v>
      </c>
      <c r="I22" s="3">
        <v>5</v>
      </c>
      <c r="J22" s="3">
        <v>4</v>
      </c>
      <c r="K22" s="3">
        <v>5</v>
      </c>
      <c r="L22" s="3">
        <v>5</v>
      </c>
      <c r="M22" s="3">
        <v>4</v>
      </c>
      <c r="N22" s="3">
        <v>4</v>
      </c>
      <c r="O22" s="3">
        <v>3</v>
      </c>
      <c r="P22" s="3">
        <v>4</v>
      </c>
      <c r="Q22" s="3">
        <v>4</v>
      </c>
      <c r="R22" s="3">
        <v>5</v>
      </c>
      <c r="S22" s="3">
        <v>4</v>
      </c>
      <c r="T22" s="3">
        <v>4</v>
      </c>
      <c r="U22" s="3">
        <v>4</v>
      </c>
      <c r="V22" s="3">
        <v>3</v>
      </c>
      <c r="W22" s="3">
        <v>4</v>
      </c>
      <c r="X22" s="3">
        <v>3</v>
      </c>
      <c r="Y22" s="3">
        <v>4</v>
      </c>
      <c r="Z22" s="3">
        <v>4</v>
      </c>
      <c r="AA22" s="3">
        <v>3</v>
      </c>
      <c r="AB22" s="3">
        <v>4</v>
      </c>
      <c r="AC22" s="3">
        <v>4</v>
      </c>
      <c r="AD22" s="3">
        <v>4</v>
      </c>
      <c r="AE22" s="3">
        <v>4</v>
      </c>
      <c r="AF22" s="3">
        <v>4</v>
      </c>
      <c r="AG22" s="3">
        <v>3</v>
      </c>
      <c r="AH22" s="3">
        <v>4</v>
      </c>
      <c r="AI22" s="3">
        <v>3</v>
      </c>
      <c r="AJ22" s="3">
        <v>4</v>
      </c>
      <c r="AK22" s="3">
        <v>5</v>
      </c>
      <c r="AL22" s="3">
        <v>5</v>
      </c>
      <c r="AM22" s="3">
        <v>5</v>
      </c>
      <c r="AN22" s="3">
        <v>5</v>
      </c>
      <c r="AO22" s="3">
        <v>4</v>
      </c>
      <c r="AP22" s="3">
        <v>4</v>
      </c>
      <c r="AQ22" s="28">
        <f t="shared" si="0"/>
        <v>163</v>
      </c>
    </row>
    <row r="23" spans="2:43" ht="13" x14ac:dyDescent="0.3">
      <c r="B23" s="7">
        <v>18</v>
      </c>
      <c r="C23" s="3">
        <v>4</v>
      </c>
      <c r="D23" s="3">
        <v>5</v>
      </c>
      <c r="E23" s="3">
        <v>5</v>
      </c>
      <c r="F23" s="3">
        <v>5</v>
      </c>
      <c r="G23" s="3">
        <v>5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5</v>
      </c>
      <c r="N23" s="3">
        <v>3</v>
      </c>
      <c r="O23" s="3">
        <v>4</v>
      </c>
      <c r="P23" s="3">
        <v>4</v>
      </c>
      <c r="Q23" s="3">
        <v>4</v>
      </c>
      <c r="R23" s="3">
        <v>4</v>
      </c>
      <c r="S23" s="3">
        <v>4</v>
      </c>
      <c r="T23" s="3">
        <v>4</v>
      </c>
      <c r="U23" s="3">
        <v>4</v>
      </c>
      <c r="V23" s="3">
        <v>4</v>
      </c>
      <c r="W23" s="3">
        <v>4</v>
      </c>
      <c r="X23" s="3">
        <v>2</v>
      </c>
      <c r="Y23" s="3">
        <v>4</v>
      </c>
      <c r="Z23" s="3">
        <v>4</v>
      </c>
      <c r="AA23" s="3">
        <v>4</v>
      </c>
      <c r="AB23" s="3">
        <v>4</v>
      </c>
      <c r="AC23" s="3">
        <v>4</v>
      </c>
      <c r="AD23" s="3">
        <v>4</v>
      </c>
      <c r="AE23" s="3">
        <v>4</v>
      </c>
      <c r="AF23" s="3">
        <v>3</v>
      </c>
      <c r="AG23" s="3">
        <v>4</v>
      </c>
      <c r="AH23" s="3">
        <v>4</v>
      </c>
      <c r="AI23" s="3">
        <v>5</v>
      </c>
      <c r="AJ23" s="3">
        <v>5</v>
      </c>
      <c r="AK23" s="3">
        <v>5</v>
      </c>
      <c r="AL23" s="3">
        <v>5</v>
      </c>
      <c r="AM23" s="3">
        <v>5</v>
      </c>
      <c r="AN23" s="3">
        <v>5</v>
      </c>
      <c r="AO23" s="3">
        <v>5</v>
      </c>
      <c r="AP23" s="3">
        <v>5</v>
      </c>
      <c r="AQ23" s="28">
        <f t="shared" si="0"/>
        <v>169</v>
      </c>
    </row>
    <row r="24" spans="2:43" ht="13" x14ac:dyDescent="0.3">
      <c r="B24" s="7">
        <v>19</v>
      </c>
      <c r="C24" s="3">
        <v>4</v>
      </c>
      <c r="D24" s="3">
        <v>5</v>
      </c>
      <c r="E24" s="3">
        <v>5</v>
      </c>
      <c r="F24" s="3">
        <v>5</v>
      </c>
      <c r="G24" s="3">
        <v>5</v>
      </c>
      <c r="H24" s="3">
        <v>4</v>
      </c>
      <c r="I24" s="3">
        <v>4</v>
      </c>
      <c r="J24" s="3">
        <v>4</v>
      </c>
      <c r="K24" s="3">
        <v>4</v>
      </c>
      <c r="L24" s="3">
        <v>4</v>
      </c>
      <c r="M24" s="3">
        <v>5</v>
      </c>
      <c r="N24" s="3">
        <v>4</v>
      </c>
      <c r="O24" s="3">
        <v>3</v>
      </c>
      <c r="P24" s="3">
        <v>4</v>
      </c>
      <c r="Q24" s="3">
        <v>3</v>
      </c>
      <c r="R24" s="3">
        <v>5</v>
      </c>
      <c r="S24" s="3">
        <v>4</v>
      </c>
      <c r="T24" s="3">
        <v>4</v>
      </c>
      <c r="U24" s="3">
        <v>3</v>
      </c>
      <c r="V24" s="3">
        <v>4</v>
      </c>
      <c r="W24" s="3">
        <v>4</v>
      </c>
      <c r="X24" s="3">
        <v>3</v>
      </c>
      <c r="Y24" s="3">
        <v>4</v>
      </c>
      <c r="Z24" s="3">
        <v>4</v>
      </c>
      <c r="AA24" s="3">
        <v>3</v>
      </c>
      <c r="AB24" s="3">
        <v>5</v>
      </c>
      <c r="AC24" s="3">
        <v>4</v>
      </c>
      <c r="AD24" s="3">
        <v>4</v>
      </c>
      <c r="AE24" s="3">
        <v>4</v>
      </c>
      <c r="AF24" s="3">
        <v>4</v>
      </c>
      <c r="AG24" s="3">
        <v>3</v>
      </c>
      <c r="AH24" s="3">
        <v>4</v>
      </c>
      <c r="AI24" s="3">
        <v>4</v>
      </c>
      <c r="AJ24" s="3">
        <v>4</v>
      </c>
      <c r="AK24" s="3">
        <v>5</v>
      </c>
      <c r="AL24" s="3">
        <v>5</v>
      </c>
      <c r="AM24" s="3">
        <v>5</v>
      </c>
      <c r="AN24" s="3">
        <v>5</v>
      </c>
      <c r="AO24" s="3">
        <v>5</v>
      </c>
      <c r="AP24" s="3">
        <v>5</v>
      </c>
      <c r="AQ24" s="28">
        <f t="shared" si="0"/>
        <v>167</v>
      </c>
    </row>
    <row r="25" spans="2:43" ht="13" x14ac:dyDescent="0.3">
      <c r="B25" s="7">
        <v>20</v>
      </c>
      <c r="C25" s="3">
        <v>4</v>
      </c>
      <c r="D25" s="3">
        <v>5</v>
      </c>
      <c r="E25" s="3">
        <v>5</v>
      </c>
      <c r="F25" s="3">
        <v>5</v>
      </c>
      <c r="G25" s="3">
        <v>5</v>
      </c>
      <c r="H25" s="3">
        <v>4</v>
      </c>
      <c r="I25" s="3">
        <v>5</v>
      </c>
      <c r="J25" s="3">
        <v>5</v>
      </c>
      <c r="K25" s="3">
        <v>5</v>
      </c>
      <c r="L25" s="3">
        <v>5</v>
      </c>
      <c r="M25" s="3">
        <v>5</v>
      </c>
      <c r="N25" s="3">
        <v>5</v>
      </c>
      <c r="O25" s="3">
        <v>5</v>
      </c>
      <c r="P25" s="3">
        <v>5</v>
      </c>
      <c r="Q25" s="3">
        <v>5</v>
      </c>
      <c r="R25" s="3">
        <v>5</v>
      </c>
      <c r="S25" s="3">
        <v>5</v>
      </c>
      <c r="T25" s="3">
        <v>5</v>
      </c>
      <c r="U25" s="3">
        <v>5</v>
      </c>
      <c r="V25" s="3">
        <v>5</v>
      </c>
      <c r="W25" s="3">
        <v>5</v>
      </c>
      <c r="X25" s="3">
        <v>5</v>
      </c>
      <c r="Y25" s="3">
        <v>5</v>
      </c>
      <c r="Z25" s="3">
        <v>5</v>
      </c>
      <c r="AA25" s="3">
        <v>5</v>
      </c>
      <c r="AB25" s="3">
        <v>5</v>
      </c>
      <c r="AC25" s="3">
        <v>5</v>
      </c>
      <c r="AD25" s="3">
        <v>5</v>
      </c>
      <c r="AE25" s="3">
        <v>5</v>
      </c>
      <c r="AF25" s="3">
        <v>5</v>
      </c>
      <c r="AG25" s="3">
        <v>5</v>
      </c>
      <c r="AH25" s="3">
        <v>5</v>
      </c>
      <c r="AI25" s="3">
        <v>5</v>
      </c>
      <c r="AJ25" s="3">
        <v>5</v>
      </c>
      <c r="AK25" s="3">
        <v>5</v>
      </c>
      <c r="AL25" s="3">
        <v>5</v>
      </c>
      <c r="AM25" s="3">
        <v>5</v>
      </c>
      <c r="AN25" s="3">
        <v>5</v>
      </c>
      <c r="AO25" s="3">
        <v>5</v>
      </c>
      <c r="AP25" s="3">
        <v>5</v>
      </c>
      <c r="AQ25" s="28">
        <f t="shared" si="0"/>
        <v>198</v>
      </c>
    </row>
    <row r="26" spans="2:43" ht="13" x14ac:dyDescent="0.3">
      <c r="B26" s="7">
        <v>21</v>
      </c>
      <c r="C26" s="3">
        <v>4</v>
      </c>
      <c r="D26" s="3">
        <v>5</v>
      </c>
      <c r="E26" s="3">
        <v>4</v>
      </c>
      <c r="F26" s="3">
        <v>5</v>
      </c>
      <c r="G26" s="3">
        <v>5</v>
      </c>
      <c r="H26" s="3">
        <v>5</v>
      </c>
      <c r="I26" s="3">
        <v>5</v>
      </c>
      <c r="J26" s="3">
        <v>5</v>
      </c>
      <c r="K26" s="3">
        <v>5</v>
      </c>
      <c r="L26" s="3">
        <v>5</v>
      </c>
      <c r="M26" s="3">
        <v>5</v>
      </c>
      <c r="N26" s="3">
        <v>5</v>
      </c>
      <c r="O26" s="3">
        <v>4</v>
      </c>
      <c r="P26" s="3">
        <v>5</v>
      </c>
      <c r="Q26" s="3">
        <v>5</v>
      </c>
      <c r="R26" s="3">
        <v>4</v>
      </c>
      <c r="S26" s="3">
        <v>5</v>
      </c>
      <c r="T26" s="3">
        <v>4</v>
      </c>
      <c r="U26" s="3">
        <v>4</v>
      </c>
      <c r="V26" s="3">
        <v>4</v>
      </c>
      <c r="W26" s="3">
        <v>4</v>
      </c>
      <c r="X26" s="3">
        <v>3</v>
      </c>
      <c r="Y26" s="3">
        <v>5</v>
      </c>
      <c r="Z26" s="3">
        <v>5</v>
      </c>
      <c r="AA26" s="3">
        <v>5</v>
      </c>
      <c r="AB26" s="3">
        <v>5</v>
      </c>
      <c r="AC26" s="3">
        <v>4</v>
      </c>
      <c r="AD26" s="3">
        <v>4</v>
      </c>
      <c r="AE26" s="3">
        <v>4</v>
      </c>
      <c r="AF26" s="3">
        <v>5</v>
      </c>
      <c r="AG26" s="3">
        <v>5</v>
      </c>
      <c r="AH26" s="3">
        <v>5</v>
      </c>
      <c r="AI26" s="3">
        <v>5</v>
      </c>
      <c r="AJ26" s="3">
        <v>5</v>
      </c>
      <c r="AK26" s="3">
        <v>5</v>
      </c>
      <c r="AL26" s="3">
        <v>5</v>
      </c>
      <c r="AM26" s="3">
        <v>5</v>
      </c>
      <c r="AN26" s="3">
        <v>5</v>
      </c>
      <c r="AO26" s="3">
        <v>5</v>
      </c>
      <c r="AP26" s="3">
        <v>5</v>
      </c>
      <c r="AQ26" s="28">
        <f t="shared" si="0"/>
        <v>187</v>
      </c>
    </row>
    <row r="27" spans="2:43" ht="13" x14ac:dyDescent="0.3">
      <c r="B27" s="7">
        <v>22</v>
      </c>
      <c r="C27" s="3">
        <v>5</v>
      </c>
      <c r="D27" s="3">
        <v>5</v>
      </c>
      <c r="E27" s="3">
        <v>5</v>
      </c>
      <c r="F27" s="3">
        <v>5</v>
      </c>
      <c r="G27" s="3">
        <v>5</v>
      </c>
      <c r="H27" s="3">
        <v>5</v>
      </c>
      <c r="I27" s="3">
        <v>5</v>
      </c>
      <c r="J27" s="3">
        <v>5</v>
      </c>
      <c r="K27" s="3">
        <v>5</v>
      </c>
      <c r="L27" s="3">
        <v>5</v>
      </c>
      <c r="M27" s="3">
        <v>5</v>
      </c>
      <c r="N27" s="3">
        <v>5</v>
      </c>
      <c r="O27" s="3">
        <v>5</v>
      </c>
      <c r="P27" s="3">
        <v>5</v>
      </c>
      <c r="Q27" s="3">
        <v>5</v>
      </c>
      <c r="R27" s="3">
        <v>5</v>
      </c>
      <c r="S27" s="3">
        <v>5</v>
      </c>
      <c r="T27" s="3">
        <v>5</v>
      </c>
      <c r="U27" s="3">
        <v>5</v>
      </c>
      <c r="V27" s="3">
        <v>5</v>
      </c>
      <c r="W27" s="3">
        <v>5</v>
      </c>
      <c r="X27" s="3">
        <v>5</v>
      </c>
      <c r="Y27" s="3">
        <v>5</v>
      </c>
      <c r="Z27" s="3">
        <v>5</v>
      </c>
      <c r="AA27" s="3">
        <v>5</v>
      </c>
      <c r="AB27" s="3">
        <v>5</v>
      </c>
      <c r="AC27" s="3">
        <v>5</v>
      </c>
      <c r="AD27" s="3">
        <v>5</v>
      </c>
      <c r="AE27" s="3">
        <v>5</v>
      </c>
      <c r="AF27" s="3">
        <v>5</v>
      </c>
      <c r="AG27" s="3">
        <v>5</v>
      </c>
      <c r="AH27" s="3">
        <v>5</v>
      </c>
      <c r="AI27" s="3">
        <v>5</v>
      </c>
      <c r="AJ27" s="3">
        <v>5</v>
      </c>
      <c r="AK27" s="3">
        <v>5</v>
      </c>
      <c r="AL27" s="3">
        <v>5</v>
      </c>
      <c r="AM27" s="3">
        <v>5</v>
      </c>
      <c r="AN27" s="3">
        <v>5</v>
      </c>
      <c r="AO27" s="3">
        <v>5</v>
      </c>
      <c r="AP27" s="3">
        <v>5</v>
      </c>
      <c r="AQ27" s="28">
        <f t="shared" si="0"/>
        <v>200</v>
      </c>
    </row>
    <row r="28" spans="2:43" ht="13" x14ac:dyDescent="0.3">
      <c r="B28" s="7">
        <v>23</v>
      </c>
      <c r="C28" s="3">
        <v>4</v>
      </c>
      <c r="D28" s="3">
        <v>4</v>
      </c>
      <c r="E28" s="3">
        <v>3</v>
      </c>
      <c r="F28" s="3">
        <v>4</v>
      </c>
      <c r="G28" s="3">
        <v>5</v>
      </c>
      <c r="H28" s="3">
        <v>3</v>
      </c>
      <c r="I28" s="3">
        <v>5</v>
      </c>
      <c r="J28" s="3">
        <v>4</v>
      </c>
      <c r="K28" s="3">
        <v>4</v>
      </c>
      <c r="L28" s="3">
        <v>4</v>
      </c>
      <c r="M28" s="3">
        <v>4</v>
      </c>
      <c r="N28" s="3">
        <v>3</v>
      </c>
      <c r="O28" s="3">
        <v>3</v>
      </c>
      <c r="P28" s="3">
        <v>4</v>
      </c>
      <c r="Q28" s="3">
        <v>4</v>
      </c>
      <c r="R28" s="3">
        <v>4</v>
      </c>
      <c r="S28" s="3">
        <v>3</v>
      </c>
      <c r="T28" s="3">
        <v>3</v>
      </c>
      <c r="U28" s="3">
        <v>3</v>
      </c>
      <c r="V28" s="3">
        <v>3</v>
      </c>
      <c r="W28" s="3">
        <v>3</v>
      </c>
      <c r="X28" s="3">
        <v>3</v>
      </c>
      <c r="Y28" s="3">
        <v>3</v>
      </c>
      <c r="Z28" s="3">
        <v>3</v>
      </c>
      <c r="AA28" s="3">
        <v>3</v>
      </c>
      <c r="AB28" s="3">
        <v>4</v>
      </c>
      <c r="AC28" s="3">
        <v>3</v>
      </c>
      <c r="AD28" s="3">
        <v>3</v>
      </c>
      <c r="AE28" s="3">
        <v>3</v>
      </c>
      <c r="AF28" s="3">
        <v>3</v>
      </c>
      <c r="AG28" s="3">
        <v>3</v>
      </c>
      <c r="AH28" s="3">
        <v>3</v>
      </c>
      <c r="AI28" s="3">
        <v>4</v>
      </c>
      <c r="AJ28" s="3">
        <v>4</v>
      </c>
      <c r="AK28" s="3">
        <v>5</v>
      </c>
      <c r="AL28" s="3">
        <v>4</v>
      </c>
      <c r="AM28" s="3">
        <v>4</v>
      </c>
      <c r="AN28" s="3">
        <v>4</v>
      </c>
      <c r="AO28" s="3">
        <v>4</v>
      </c>
      <c r="AP28" s="3">
        <v>4</v>
      </c>
      <c r="AQ28" s="28">
        <f t="shared" si="0"/>
        <v>144</v>
      </c>
    </row>
    <row r="29" spans="2:43" ht="13" x14ac:dyDescent="0.3">
      <c r="B29" s="7">
        <v>24</v>
      </c>
      <c r="C29" s="3">
        <v>4</v>
      </c>
      <c r="D29" s="3">
        <v>5</v>
      </c>
      <c r="E29" s="3">
        <v>4</v>
      </c>
      <c r="F29" s="3">
        <v>5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>
        <v>4</v>
      </c>
      <c r="O29" s="3">
        <v>4</v>
      </c>
      <c r="P29" s="3">
        <v>4</v>
      </c>
      <c r="Q29" s="3">
        <v>4</v>
      </c>
      <c r="R29" s="3">
        <v>4</v>
      </c>
      <c r="S29" s="3">
        <v>4</v>
      </c>
      <c r="T29" s="3">
        <v>4</v>
      </c>
      <c r="U29" s="3">
        <v>4</v>
      </c>
      <c r="V29" s="3">
        <v>4</v>
      </c>
      <c r="W29" s="3">
        <v>4</v>
      </c>
      <c r="X29" s="3">
        <v>4</v>
      </c>
      <c r="Y29" s="3">
        <v>4</v>
      </c>
      <c r="Z29" s="3">
        <v>4</v>
      </c>
      <c r="AA29" s="3">
        <v>4</v>
      </c>
      <c r="AB29" s="3">
        <v>4</v>
      </c>
      <c r="AC29" s="3">
        <v>4</v>
      </c>
      <c r="AD29" s="3">
        <v>4</v>
      </c>
      <c r="AE29" s="3">
        <v>4</v>
      </c>
      <c r="AF29" s="3">
        <v>4</v>
      </c>
      <c r="AG29" s="3">
        <v>4</v>
      </c>
      <c r="AH29" s="3">
        <v>4</v>
      </c>
      <c r="AI29" s="3">
        <v>4</v>
      </c>
      <c r="AJ29" s="3">
        <v>4</v>
      </c>
      <c r="AK29" s="3">
        <v>4</v>
      </c>
      <c r="AL29" s="3">
        <v>3</v>
      </c>
      <c r="AM29" s="3">
        <v>4</v>
      </c>
      <c r="AN29" s="3">
        <v>4</v>
      </c>
      <c r="AO29" s="3">
        <v>4</v>
      </c>
      <c r="AP29" s="3">
        <v>4</v>
      </c>
      <c r="AQ29" s="28">
        <f t="shared" si="0"/>
        <v>161</v>
      </c>
    </row>
    <row r="30" spans="2:43" ht="13" x14ac:dyDescent="0.3">
      <c r="B30" s="7">
        <v>25</v>
      </c>
      <c r="C30" s="3">
        <v>4</v>
      </c>
      <c r="D30" s="3">
        <v>5</v>
      </c>
      <c r="E30" s="3">
        <v>4</v>
      </c>
      <c r="F30" s="3">
        <v>5</v>
      </c>
      <c r="G30" s="3">
        <v>5</v>
      </c>
      <c r="H30" s="3">
        <v>4</v>
      </c>
      <c r="I30" s="3">
        <v>4</v>
      </c>
      <c r="J30" s="3">
        <v>3</v>
      </c>
      <c r="K30" s="3">
        <v>3</v>
      </c>
      <c r="L30" s="3">
        <v>3</v>
      </c>
      <c r="M30" s="3">
        <v>4</v>
      </c>
      <c r="N30" s="3">
        <v>2</v>
      </c>
      <c r="O30" s="3">
        <v>3</v>
      </c>
      <c r="P30" s="3">
        <v>3</v>
      </c>
      <c r="Q30" s="3">
        <v>3</v>
      </c>
      <c r="R30" s="3">
        <v>4</v>
      </c>
      <c r="S30" s="3">
        <v>2</v>
      </c>
      <c r="T30" s="3">
        <v>3</v>
      </c>
      <c r="U30" s="3">
        <v>3</v>
      </c>
      <c r="V30" s="3">
        <v>3</v>
      </c>
      <c r="W30" s="3">
        <v>3</v>
      </c>
      <c r="X30" s="3">
        <v>1</v>
      </c>
      <c r="Y30" s="3">
        <v>3</v>
      </c>
      <c r="Z30" s="3">
        <v>2</v>
      </c>
      <c r="AA30" s="3">
        <v>3</v>
      </c>
      <c r="AB30" s="3">
        <v>4</v>
      </c>
      <c r="AC30" s="3">
        <v>3</v>
      </c>
      <c r="AD30" s="3">
        <v>3</v>
      </c>
      <c r="AE30" s="3">
        <v>3</v>
      </c>
      <c r="AF30" s="3">
        <v>3</v>
      </c>
      <c r="AG30" s="3">
        <v>3</v>
      </c>
      <c r="AH30" s="3">
        <v>3</v>
      </c>
      <c r="AI30" s="3">
        <v>4</v>
      </c>
      <c r="AJ30" s="3">
        <v>3</v>
      </c>
      <c r="AK30" s="3">
        <v>4</v>
      </c>
      <c r="AL30" s="3">
        <v>4</v>
      </c>
      <c r="AM30" s="3">
        <v>4</v>
      </c>
      <c r="AN30" s="3">
        <v>4</v>
      </c>
      <c r="AO30" s="3">
        <v>4</v>
      </c>
      <c r="AP30" s="3">
        <v>4</v>
      </c>
      <c r="AQ30" s="28">
        <f t="shared" si="0"/>
        <v>135</v>
      </c>
    </row>
    <row r="31" spans="2:43" ht="13" x14ac:dyDescent="0.3">
      <c r="B31" s="7">
        <v>26</v>
      </c>
      <c r="C31" s="3">
        <v>4</v>
      </c>
      <c r="D31" s="3">
        <v>5</v>
      </c>
      <c r="E31" s="3">
        <v>4</v>
      </c>
      <c r="F31" s="3">
        <v>4</v>
      </c>
      <c r="G31" s="3">
        <v>5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5</v>
      </c>
      <c r="N31" s="3">
        <v>4</v>
      </c>
      <c r="O31" s="3">
        <v>4</v>
      </c>
      <c r="P31" s="3">
        <v>4</v>
      </c>
      <c r="Q31" s="3">
        <v>5</v>
      </c>
      <c r="R31" s="3">
        <v>4</v>
      </c>
      <c r="S31" s="3">
        <v>4</v>
      </c>
      <c r="T31" s="3">
        <v>4</v>
      </c>
      <c r="U31" s="3">
        <v>4</v>
      </c>
      <c r="V31" s="3">
        <v>4</v>
      </c>
      <c r="W31" s="3">
        <v>4</v>
      </c>
      <c r="X31" s="3">
        <v>4</v>
      </c>
      <c r="Y31" s="3">
        <v>4</v>
      </c>
      <c r="Z31" s="3">
        <v>4</v>
      </c>
      <c r="AA31" s="3">
        <v>4</v>
      </c>
      <c r="AB31" s="3">
        <v>4</v>
      </c>
      <c r="AC31" s="3">
        <v>4</v>
      </c>
      <c r="AD31" s="3">
        <v>4</v>
      </c>
      <c r="AE31" s="3">
        <v>4</v>
      </c>
      <c r="AF31" s="3">
        <v>4</v>
      </c>
      <c r="AG31" s="3">
        <v>4</v>
      </c>
      <c r="AH31" s="3">
        <v>4</v>
      </c>
      <c r="AI31" s="3">
        <v>4</v>
      </c>
      <c r="AJ31" s="3">
        <v>4</v>
      </c>
      <c r="AK31" s="3">
        <v>5</v>
      </c>
      <c r="AL31" s="3">
        <v>5</v>
      </c>
      <c r="AM31" s="3">
        <v>5</v>
      </c>
      <c r="AN31" s="3">
        <v>5</v>
      </c>
      <c r="AO31" s="3">
        <v>5</v>
      </c>
      <c r="AP31" s="3">
        <v>5</v>
      </c>
      <c r="AQ31" s="28">
        <f t="shared" si="0"/>
        <v>170</v>
      </c>
    </row>
    <row r="32" spans="2:43" ht="13" x14ac:dyDescent="0.3">
      <c r="B32" s="7">
        <v>27</v>
      </c>
      <c r="C32" s="3">
        <v>4</v>
      </c>
      <c r="D32" s="3">
        <v>5</v>
      </c>
      <c r="E32" s="3">
        <v>4</v>
      </c>
      <c r="F32" s="3">
        <v>4</v>
      </c>
      <c r="G32" s="3">
        <v>5</v>
      </c>
      <c r="H32" s="3">
        <v>4</v>
      </c>
      <c r="I32" s="3">
        <v>5</v>
      </c>
      <c r="J32" s="3">
        <v>4</v>
      </c>
      <c r="K32" s="3">
        <v>5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3">
        <v>4</v>
      </c>
      <c r="S32" s="3">
        <v>4</v>
      </c>
      <c r="T32" s="3">
        <v>4</v>
      </c>
      <c r="U32" s="3">
        <v>4</v>
      </c>
      <c r="V32" s="3">
        <v>4</v>
      </c>
      <c r="W32" s="3">
        <v>4</v>
      </c>
      <c r="X32" s="3">
        <v>3</v>
      </c>
      <c r="Y32" s="3">
        <v>4</v>
      </c>
      <c r="Z32" s="3">
        <v>4</v>
      </c>
      <c r="AA32" s="3">
        <v>4</v>
      </c>
      <c r="AB32" s="3">
        <v>4</v>
      </c>
      <c r="AC32" s="3">
        <v>4</v>
      </c>
      <c r="AD32" s="3">
        <v>4</v>
      </c>
      <c r="AE32" s="3">
        <v>4</v>
      </c>
      <c r="AF32" s="3">
        <v>4</v>
      </c>
      <c r="AG32" s="3">
        <v>4</v>
      </c>
      <c r="AH32" s="3">
        <v>4</v>
      </c>
      <c r="AI32" s="3">
        <v>4</v>
      </c>
      <c r="AJ32" s="3">
        <v>4</v>
      </c>
      <c r="AK32" s="3">
        <v>5</v>
      </c>
      <c r="AL32" s="3">
        <v>4</v>
      </c>
      <c r="AM32" s="3">
        <v>4</v>
      </c>
      <c r="AN32" s="3">
        <v>4</v>
      </c>
      <c r="AO32" s="3">
        <v>4</v>
      </c>
      <c r="AP32" s="3">
        <v>5</v>
      </c>
      <c r="AQ32" s="28">
        <f t="shared" si="0"/>
        <v>165</v>
      </c>
    </row>
    <row r="33" spans="2:43" ht="13" x14ac:dyDescent="0.3">
      <c r="B33" s="7">
        <v>28</v>
      </c>
      <c r="C33" s="3">
        <v>4</v>
      </c>
      <c r="D33" s="3">
        <v>5</v>
      </c>
      <c r="E33" s="3">
        <v>4</v>
      </c>
      <c r="F33" s="3">
        <v>5</v>
      </c>
      <c r="G33" s="3">
        <v>5</v>
      </c>
      <c r="H33" s="3">
        <v>5</v>
      </c>
      <c r="I33" s="3">
        <v>4</v>
      </c>
      <c r="J33" s="3">
        <v>5</v>
      </c>
      <c r="K33" s="3">
        <v>4</v>
      </c>
      <c r="L33" s="3">
        <v>5</v>
      </c>
      <c r="M33" s="3">
        <v>4</v>
      </c>
      <c r="N33" s="3">
        <v>5</v>
      </c>
      <c r="O33" s="3">
        <v>4</v>
      </c>
      <c r="P33" s="3">
        <v>5</v>
      </c>
      <c r="Q33" s="3">
        <v>5</v>
      </c>
      <c r="R33" s="3">
        <v>4</v>
      </c>
      <c r="S33" s="3">
        <v>4</v>
      </c>
      <c r="T33" s="3">
        <v>5</v>
      </c>
      <c r="U33" s="3">
        <v>4</v>
      </c>
      <c r="V33" s="3">
        <v>4</v>
      </c>
      <c r="W33" s="3">
        <v>4</v>
      </c>
      <c r="X33" s="3">
        <v>2</v>
      </c>
      <c r="Y33" s="3">
        <v>4</v>
      </c>
      <c r="Z33" s="3">
        <v>5</v>
      </c>
      <c r="AA33" s="3">
        <v>5</v>
      </c>
      <c r="AB33" s="3">
        <v>3</v>
      </c>
      <c r="AC33" s="3">
        <v>5</v>
      </c>
      <c r="AD33" s="3">
        <v>5</v>
      </c>
      <c r="AE33" s="3">
        <v>5</v>
      </c>
      <c r="AF33" s="3">
        <v>5</v>
      </c>
      <c r="AG33" s="3">
        <v>5</v>
      </c>
      <c r="AH33" s="3">
        <v>4</v>
      </c>
      <c r="AI33" s="3">
        <v>4</v>
      </c>
      <c r="AJ33" s="3">
        <v>5</v>
      </c>
      <c r="AK33" s="3">
        <v>5</v>
      </c>
      <c r="AL33" s="3">
        <v>5</v>
      </c>
      <c r="AM33" s="3">
        <v>5</v>
      </c>
      <c r="AN33" s="3">
        <v>5</v>
      </c>
      <c r="AO33" s="3">
        <v>4</v>
      </c>
      <c r="AP33" s="3">
        <v>4</v>
      </c>
      <c r="AQ33" s="28">
        <f t="shared" si="0"/>
        <v>179</v>
      </c>
    </row>
    <row r="34" spans="2:43" ht="13" x14ac:dyDescent="0.3">
      <c r="B34" s="7">
        <v>29</v>
      </c>
      <c r="C34" s="3">
        <v>4</v>
      </c>
      <c r="D34" s="3">
        <v>5</v>
      </c>
      <c r="E34" s="3">
        <v>5</v>
      </c>
      <c r="F34" s="3">
        <v>4</v>
      </c>
      <c r="G34" s="3">
        <v>5</v>
      </c>
      <c r="H34" s="3">
        <v>4</v>
      </c>
      <c r="I34" s="3">
        <v>3</v>
      </c>
      <c r="J34" s="3">
        <v>3</v>
      </c>
      <c r="K34" s="3">
        <v>4</v>
      </c>
      <c r="L34" s="3">
        <v>5</v>
      </c>
      <c r="M34" s="3">
        <v>5</v>
      </c>
      <c r="N34" s="3">
        <v>5</v>
      </c>
      <c r="O34" s="3">
        <v>4</v>
      </c>
      <c r="P34" s="3">
        <v>3</v>
      </c>
      <c r="Q34" s="3">
        <v>4</v>
      </c>
      <c r="R34" s="3">
        <v>4</v>
      </c>
      <c r="S34" s="3">
        <v>3</v>
      </c>
      <c r="T34" s="3">
        <v>4</v>
      </c>
      <c r="U34" s="3">
        <v>3</v>
      </c>
      <c r="V34" s="3">
        <v>4</v>
      </c>
      <c r="W34" s="3">
        <v>4</v>
      </c>
      <c r="X34" s="3">
        <v>2</v>
      </c>
      <c r="Y34" s="3">
        <v>3</v>
      </c>
      <c r="Z34" s="3">
        <v>4</v>
      </c>
      <c r="AA34" s="3">
        <v>3</v>
      </c>
      <c r="AB34" s="3">
        <v>4</v>
      </c>
      <c r="AC34" s="3">
        <v>4</v>
      </c>
      <c r="AD34" s="3">
        <v>4</v>
      </c>
      <c r="AE34" s="3">
        <v>4</v>
      </c>
      <c r="AF34" s="3">
        <v>3</v>
      </c>
      <c r="AG34" s="3">
        <v>3</v>
      </c>
      <c r="AH34" s="3">
        <v>4</v>
      </c>
      <c r="AI34" s="3">
        <v>4</v>
      </c>
      <c r="AJ34" s="3">
        <v>4</v>
      </c>
      <c r="AK34" s="3">
        <v>4</v>
      </c>
      <c r="AL34" s="3">
        <v>4</v>
      </c>
      <c r="AM34" s="3">
        <v>5</v>
      </c>
      <c r="AN34" s="3">
        <v>4</v>
      </c>
      <c r="AO34" s="3">
        <v>5</v>
      </c>
      <c r="AP34" s="3">
        <v>5</v>
      </c>
      <c r="AQ34" s="28">
        <f t="shared" si="0"/>
        <v>158</v>
      </c>
    </row>
    <row r="35" spans="2:43" ht="13" x14ac:dyDescent="0.3">
      <c r="B35" s="7">
        <v>30</v>
      </c>
      <c r="C35" s="3">
        <v>4</v>
      </c>
      <c r="D35" s="3">
        <v>4</v>
      </c>
      <c r="E35" s="3">
        <v>4</v>
      </c>
      <c r="F35" s="3">
        <v>4</v>
      </c>
      <c r="G35" s="3">
        <v>5</v>
      </c>
      <c r="H35" s="3">
        <v>4</v>
      </c>
      <c r="I35" s="3">
        <v>5</v>
      </c>
      <c r="J35" s="3">
        <v>4</v>
      </c>
      <c r="K35" s="3">
        <v>5</v>
      </c>
      <c r="L35" s="3">
        <v>5</v>
      </c>
      <c r="M35" s="3">
        <v>4</v>
      </c>
      <c r="N35" s="3">
        <v>4</v>
      </c>
      <c r="O35" s="3">
        <v>3</v>
      </c>
      <c r="P35" s="3">
        <v>4</v>
      </c>
      <c r="Q35" s="3">
        <v>4</v>
      </c>
      <c r="R35" s="3">
        <v>5</v>
      </c>
      <c r="S35" s="3">
        <v>4</v>
      </c>
      <c r="T35" s="3">
        <v>4</v>
      </c>
      <c r="U35" s="3">
        <v>4</v>
      </c>
      <c r="V35" s="3">
        <v>3</v>
      </c>
      <c r="W35" s="3">
        <v>4</v>
      </c>
      <c r="X35" s="3">
        <v>3</v>
      </c>
      <c r="Y35" s="3">
        <v>4</v>
      </c>
      <c r="Z35" s="3">
        <v>4</v>
      </c>
      <c r="AA35" s="3">
        <v>3</v>
      </c>
      <c r="AB35" s="3">
        <v>4</v>
      </c>
      <c r="AC35" s="3">
        <v>4</v>
      </c>
      <c r="AD35" s="3">
        <v>4</v>
      </c>
      <c r="AE35" s="3">
        <v>4</v>
      </c>
      <c r="AF35" s="3">
        <v>4</v>
      </c>
      <c r="AG35" s="3">
        <v>3</v>
      </c>
      <c r="AH35" s="3">
        <v>4</v>
      </c>
      <c r="AI35" s="3">
        <v>3</v>
      </c>
      <c r="AJ35" s="3">
        <v>4</v>
      </c>
      <c r="AK35" s="3">
        <v>5</v>
      </c>
      <c r="AL35" s="3">
        <v>5</v>
      </c>
      <c r="AM35" s="3">
        <v>5</v>
      </c>
      <c r="AN35" s="3">
        <v>5</v>
      </c>
      <c r="AO35" s="3">
        <v>4</v>
      </c>
      <c r="AP35" s="3">
        <v>4</v>
      </c>
      <c r="AQ35" s="28">
        <f t="shared" si="0"/>
        <v>163</v>
      </c>
    </row>
    <row r="36" spans="2:43" ht="13" x14ac:dyDescent="0.3">
      <c r="B36" s="30" t="s">
        <v>59</v>
      </c>
      <c r="C36" s="29">
        <f>CORREL(C6:C35,$AQ$6:$AQ$35)</f>
        <v>0.39608736126749922</v>
      </c>
      <c r="D36" s="29">
        <f t="shared" ref="D36:AP36" si="1">CORREL(D6:D35,$AQ$6:$AQ$35)</f>
        <v>0.45023360889437891</v>
      </c>
      <c r="E36" s="29">
        <f t="shared" si="1"/>
        <v>0.52604070484836196</v>
      </c>
      <c r="F36" s="29">
        <f t="shared" si="1"/>
        <v>0.33227404607527172</v>
      </c>
      <c r="G36" s="29">
        <f t="shared" si="1"/>
        <v>0.18879389338557373</v>
      </c>
      <c r="H36" s="29">
        <f t="shared" si="1"/>
        <v>0.58661809992168157</v>
      </c>
      <c r="I36" s="29">
        <f t="shared" si="1"/>
        <v>0.37838404600456077</v>
      </c>
      <c r="J36" s="29">
        <f t="shared" si="1"/>
        <v>0.71416044199704176</v>
      </c>
      <c r="K36" s="29">
        <f t="shared" si="1"/>
        <v>0.56222616604276643</v>
      </c>
      <c r="L36" s="29">
        <f t="shared" si="1"/>
        <v>0.60300870057187128</v>
      </c>
      <c r="M36" s="29">
        <f t="shared" si="1"/>
        <v>0.41982670485515455</v>
      </c>
      <c r="N36" s="29">
        <f t="shared" si="1"/>
        <v>0.78173907994438985</v>
      </c>
      <c r="O36" s="29">
        <f t="shared" si="1"/>
        <v>0.84660242991805534</v>
      </c>
      <c r="P36" s="29">
        <f t="shared" si="1"/>
        <v>0.78664165081859594</v>
      </c>
      <c r="Q36" s="29">
        <f t="shared" si="1"/>
        <v>0.72862782446895713</v>
      </c>
      <c r="R36" s="29">
        <f t="shared" si="1"/>
        <v>0.61945277461073023</v>
      </c>
      <c r="S36" s="29">
        <f t="shared" si="1"/>
        <v>0.81139058076879189</v>
      </c>
      <c r="T36" s="29">
        <f t="shared" si="1"/>
        <v>0.87758833812891424</v>
      </c>
      <c r="U36" s="29">
        <f t="shared" si="1"/>
        <v>0.85815523782324221</v>
      </c>
      <c r="V36" s="29">
        <f t="shared" si="1"/>
        <v>0.86740638349752375</v>
      </c>
      <c r="W36" s="29">
        <f t="shared" si="1"/>
        <v>0.89953266060391213</v>
      </c>
      <c r="X36" s="29">
        <f t="shared" si="1"/>
        <v>0.6945834091089077</v>
      </c>
      <c r="Y36" s="29">
        <f t="shared" si="1"/>
        <v>0.83375264364122215</v>
      </c>
      <c r="Z36" s="29">
        <f t="shared" si="1"/>
        <v>0.92212872908052346</v>
      </c>
      <c r="AA36" s="29">
        <f t="shared" si="1"/>
        <v>0.86755162078684789</v>
      </c>
      <c r="AB36" s="29">
        <f t="shared" si="1"/>
        <v>0.38573854478640862</v>
      </c>
      <c r="AC36" s="29">
        <f t="shared" si="1"/>
        <v>0.73727350204438291</v>
      </c>
      <c r="AD36" s="29">
        <f t="shared" si="1"/>
        <v>0.84172116614890513</v>
      </c>
      <c r="AE36" s="29">
        <f t="shared" si="1"/>
        <v>0.90414498633696483</v>
      </c>
      <c r="AF36" s="29">
        <f t="shared" si="1"/>
        <v>0.85162937616211198</v>
      </c>
      <c r="AG36" s="29">
        <f t="shared" si="1"/>
        <v>0.82734091635726137</v>
      </c>
      <c r="AH36" s="29">
        <f t="shared" si="1"/>
        <v>0.86426384676650536</v>
      </c>
      <c r="AI36" s="29">
        <f t="shared" si="1"/>
        <v>0.62657763384413123</v>
      </c>
      <c r="AJ36" s="29">
        <f t="shared" si="1"/>
        <v>0.82088435577993901</v>
      </c>
      <c r="AK36" s="29">
        <f t="shared" si="1"/>
        <v>0.52168585730920647</v>
      </c>
      <c r="AL36" s="29">
        <f t="shared" si="1"/>
        <v>0.55933365944937263</v>
      </c>
      <c r="AM36" s="29">
        <f t="shared" si="1"/>
        <v>0.61020497372348181</v>
      </c>
      <c r="AN36" s="29">
        <f t="shared" si="1"/>
        <v>0.5361959064027827</v>
      </c>
      <c r="AO36" s="29">
        <f t="shared" si="1"/>
        <v>0.41982670485515455</v>
      </c>
      <c r="AP36" s="29">
        <f t="shared" si="1"/>
        <v>0.4750297962604757</v>
      </c>
    </row>
    <row r="37" spans="2:43" ht="13" x14ac:dyDescent="0.3">
      <c r="B37" s="30" t="s">
        <v>60</v>
      </c>
      <c r="C37" s="29">
        <v>0.36100690773323302</v>
      </c>
      <c r="D37" s="29">
        <v>0.36100690773323302</v>
      </c>
      <c r="E37" s="29">
        <v>0.36100690773323302</v>
      </c>
      <c r="F37" s="29">
        <v>0.36100690773323302</v>
      </c>
      <c r="G37" s="29">
        <v>0.36100690773323302</v>
      </c>
      <c r="H37" s="29">
        <v>0.36100690773323302</v>
      </c>
      <c r="I37" s="29">
        <v>0.36100690773323302</v>
      </c>
      <c r="J37" s="29">
        <v>0.36100690773323302</v>
      </c>
      <c r="K37" s="29">
        <v>0.36100690773323302</v>
      </c>
      <c r="L37" s="29">
        <v>0.36100690773323302</v>
      </c>
      <c r="M37" s="29">
        <v>0.36100690773323302</v>
      </c>
      <c r="N37" s="29">
        <v>0.36100690773323302</v>
      </c>
      <c r="O37" s="29">
        <v>0.36100690773323302</v>
      </c>
      <c r="P37" s="29">
        <v>0.36100690773323302</v>
      </c>
      <c r="Q37" s="29">
        <v>0.36100690773323302</v>
      </c>
      <c r="R37" s="29">
        <v>0.36100690773323302</v>
      </c>
      <c r="S37" s="29">
        <v>0.36100690773323302</v>
      </c>
      <c r="T37" s="29">
        <v>0.36100690773323302</v>
      </c>
      <c r="U37" s="29">
        <v>0.36100690773323302</v>
      </c>
      <c r="V37" s="29">
        <v>0.36100690773323302</v>
      </c>
      <c r="W37" s="29">
        <v>0.36100690773323302</v>
      </c>
      <c r="X37" s="29">
        <v>0.36100690773323302</v>
      </c>
      <c r="Y37" s="29">
        <v>0.36100690773323302</v>
      </c>
      <c r="Z37" s="29">
        <v>0.36100690773323302</v>
      </c>
      <c r="AA37" s="29">
        <v>0.36100690773323302</v>
      </c>
      <c r="AB37" s="29">
        <v>0.36100690773323302</v>
      </c>
      <c r="AC37" s="29">
        <v>0.36100690773323302</v>
      </c>
      <c r="AD37" s="29">
        <v>0.36100690773323302</v>
      </c>
      <c r="AE37" s="29">
        <v>0.36100690773323302</v>
      </c>
      <c r="AF37" s="29">
        <v>0.36100690773323302</v>
      </c>
      <c r="AG37" s="29">
        <v>0.36100690773323302</v>
      </c>
      <c r="AH37" s="29">
        <v>0.36100690773323302</v>
      </c>
      <c r="AI37" s="29">
        <v>0.36100690773323302</v>
      </c>
      <c r="AJ37" s="29">
        <v>0.36100690773323302</v>
      </c>
      <c r="AK37" s="29">
        <v>0.36100690773323302</v>
      </c>
      <c r="AL37" s="29">
        <v>0.36100690773323302</v>
      </c>
      <c r="AM37" s="29">
        <v>0.36100690773323302</v>
      </c>
      <c r="AN37" s="29">
        <v>0.36100690773323302</v>
      </c>
      <c r="AO37" s="29">
        <v>0.36100690773323302</v>
      </c>
      <c r="AP37" s="29">
        <v>0.36100690773323302</v>
      </c>
    </row>
    <row r="38" spans="2:43" ht="13" x14ac:dyDescent="0.3">
      <c r="B38" s="30" t="s">
        <v>61</v>
      </c>
      <c r="C38" s="32" t="str">
        <f>IF(C36&gt;C37,"Valid","Tidak Valid")</f>
        <v>Valid</v>
      </c>
      <c r="D38" s="32" t="str">
        <f t="shared" ref="D38:AP38" si="2">IF(D36&gt;D37,"Valid","Tidak Valid")</f>
        <v>Valid</v>
      </c>
      <c r="E38" s="32" t="str">
        <f t="shared" si="2"/>
        <v>Valid</v>
      </c>
      <c r="F38" s="32" t="str">
        <f t="shared" si="2"/>
        <v>Tidak Valid</v>
      </c>
      <c r="G38" s="32" t="str">
        <f t="shared" si="2"/>
        <v>Tidak Valid</v>
      </c>
      <c r="H38" s="32" t="str">
        <f t="shared" si="2"/>
        <v>Valid</v>
      </c>
      <c r="I38" s="32" t="str">
        <f t="shared" si="2"/>
        <v>Valid</v>
      </c>
      <c r="J38" s="32" t="str">
        <f t="shared" si="2"/>
        <v>Valid</v>
      </c>
      <c r="K38" s="32" t="str">
        <f t="shared" si="2"/>
        <v>Valid</v>
      </c>
      <c r="L38" s="32" t="str">
        <f t="shared" si="2"/>
        <v>Valid</v>
      </c>
      <c r="M38" s="32" t="str">
        <f t="shared" si="2"/>
        <v>Valid</v>
      </c>
      <c r="N38" s="32" t="str">
        <f t="shared" si="2"/>
        <v>Valid</v>
      </c>
      <c r="O38" s="32" t="str">
        <f t="shared" si="2"/>
        <v>Valid</v>
      </c>
      <c r="P38" s="32" t="str">
        <f t="shared" si="2"/>
        <v>Valid</v>
      </c>
      <c r="Q38" s="32" t="str">
        <f t="shared" si="2"/>
        <v>Valid</v>
      </c>
      <c r="R38" s="32" t="str">
        <f t="shared" si="2"/>
        <v>Valid</v>
      </c>
      <c r="S38" s="32" t="str">
        <f t="shared" si="2"/>
        <v>Valid</v>
      </c>
      <c r="T38" s="32" t="str">
        <f t="shared" si="2"/>
        <v>Valid</v>
      </c>
      <c r="U38" s="32" t="str">
        <f t="shared" si="2"/>
        <v>Valid</v>
      </c>
      <c r="V38" s="32" t="str">
        <f t="shared" si="2"/>
        <v>Valid</v>
      </c>
      <c r="W38" s="32" t="str">
        <f t="shared" si="2"/>
        <v>Valid</v>
      </c>
      <c r="X38" s="32" t="str">
        <f t="shared" si="2"/>
        <v>Valid</v>
      </c>
      <c r="Y38" s="32" t="str">
        <f t="shared" si="2"/>
        <v>Valid</v>
      </c>
      <c r="Z38" s="32" t="str">
        <f t="shared" si="2"/>
        <v>Valid</v>
      </c>
      <c r="AA38" s="32" t="str">
        <f t="shared" si="2"/>
        <v>Valid</v>
      </c>
      <c r="AB38" s="32" t="str">
        <f t="shared" si="2"/>
        <v>Valid</v>
      </c>
      <c r="AC38" s="32" t="str">
        <f t="shared" si="2"/>
        <v>Valid</v>
      </c>
      <c r="AD38" s="32" t="str">
        <f t="shared" si="2"/>
        <v>Valid</v>
      </c>
      <c r="AE38" s="32" t="str">
        <f t="shared" si="2"/>
        <v>Valid</v>
      </c>
      <c r="AF38" s="32" t="str">
        <f t="shared" si="2"/>
        <v>Valid</v>
      </c>
      <c r="AG38" s="32" t="str">
        <f t="shared" si="2"/>
        <v>Valid</v>
      </c>
      <c r="AH38" s="32" t="str">
        <f t="shared" si="2"/>
        <v>Valid</v>
      </c>
      <c r="AI38" s="32" t="str">
        <f t="shared" si="2"/>
        <v>Valid</v>
      </c>
      <c r="AJ38" s="32" t="str">
        <f t="shared" si="2"/>
        <v>Valid</v>
      </c>
      <c r="AK38" s="32" t="str">
        <f t="shared" si="2"/>
        <v>Valid</v>
      </c>
      <c r="AL38" s="32" t="str">
        <f t="shared" si="2"/>
        <v>Valid</v>
      </c>
      <c r="AM38" s="32" t="str">
        <f t="shared" si="2"/>
        <v>Valid</v>
      </c>
      <c r="AN38" s="32" t="str">
        <f t="shared" si="2"/>
        <v>Valid</v>
      </c>
      <c r="AO38" s="32" t="str">
        <f t="shared" si="2"/>
        <v>Valid</v>
      </c>
      <c r="AP38" s="32" t="str">
        <f t="shared" si="2"/>
        <v>Valid</v>
      </c>
    </row>
    <row r="39" spans="2:43" ht="13" x14ac:dyDescent="0.3">
      <c r="B39" s="30" t="s">
        <v>62</v>
      </c>
      <c r="C39" s="29">
        <f>VAR(C6:C35)</f>
        <v>0.14367816091954008</v>
      </c>
      <c r="D39" s="29">
        <f t="shared" ref="D39:AP39" si="3">VAR(D6:D35)</f>
        <v>0.28620689655172254</v>
      </c>
      <c r="E39" s="29">
        <f t="shared" si="3"/>
        <v>0.52988505747126458</v>
      </c>
      <c r="F39" s="29">
        <f t="shared" si="3"/>
        <v>0.25747126436781714</v>
      </c>
      <c r="G39" s="29">
        <f t="shared" si="3"/>
        <v>0.16551724137931031</v>
      </c>
      <c r="H39" s="29">
        <f t="shared" si="3"/>
        <v>0.53333333333333433</v>
      </c>
      <c r="I39" s="29">
        <f t="shared" si="3"/>
        <v>0.36781609195402171</v>
      </c>
      <c r="J39" s="29">
        <f t="shared" si="3"/>
        <v>0.5068965517241375</v>
      </c>
      <c r="K39" s="29">
        <f t="shared" si="3"/>
        <v>0.36781609195402171</v>
      </c>
      <c r="L39" s="29">
        <f t="shared" si="3"/>
        <v>0.42413793103448116</v>
      </c>
      <c r="M39" s="29">
        <f t="shared" si="3"/>
        <v>0.2482758620689671</v>
      </c>
      <c r="N39" s="29">
        <f t="shared" si="3"/>
        <v>1.103448275862069</v>
      </c>
      <c r="O39" s="29">
        <f t="shared" si="3"/>
        <v>0.5574712643678168</v>
      </c>
      <c r="P39" s="29">
        <f t="shared" si="3"/>
        <v>0.57586206896551684</v>
      </c>
      <c r="Q39" s="29">
        <f t="shared" si="3"/>
        <v>0.83333333333333204</v>
      </c>
      <c r="R39" s="29">
        <f t="shared" si="3"/>
        <v>0.37241379310344669</v>
      </c>
      <c r="S39" s="29">
        <f t="shared" si="3"/>
        <v>0.68505747126436811</v>
      </c>
      <c r="T39" s="29">
        <f t="shared" si="3"/>
        <v>0.51609195402298758</v>
      </c>
      <c r="U39" s="29">
        <f t="shared" si="3"/>
        <v>0.51034482758620725</v>
      </c>
      <c r="V39" s="29">
        <f t="shared" si="3"/>
        <v>0.53333333333333244</v>
      </c>
      <c r="W39" s="29">
        <f t="shared" si="3"/>
        <v>0.47816091954023016</v>
      </c>
      <c r="X39" s="29">
        <f t="shared" si="3"/>
        <v>1.2367816091954025</v>
      </c>
      <c r="Y39" s="29">
        <f t="shared" si="3"/>
        <v>0.54712643678160944</v>
      </c>
      <c r="Z39" s="29">
        <f t="shared" si="3"/>
        <v>0.82758620689655171</v>
      </c>
      <c r="AA39" s="29">
        <f t="shared" si="3"/>
        <v>0.78275862068965474</v>
      </c>
      <c r="AB39" s="29">
        <f t="shared" si="3"/>
        <v>0.34022988505747154</v>
      </c>
      <c r="AC39" s="29">
        <f t="shared" si="3"/>
        <v>0.41954022988505618</v>
      </c>
      <c r="AD39" s="29">
        <f t="shared" si="3"/>
        <v>0.39540229885057576</v>
      </c>
      <c r="AE39" s="29">
        <f t="shared" si="3"/>
        <v>0.58505747126436691</v>
      </c>
      <c r="AF39" s="29">
        <f t="shared" si="3"/>
        <v>0.89195402298850601</v>
      </c>
      <c r="AG39" s="29">
        <f t="shared" si="3"/>
        <v>0.92413793103448316</v>
      </c>
      <c r="AH39" s="29">
        <f t="shared" si="3"/>
        <v>0.72298850574712548</v>
      </c>
      <c r="AI39" s="29">
        <f t="shared" si="3"/>
        <v>0.64482758620689618</v>
      </c>
      <c r="AJ39" s="29">
        <f t="shared" si="3"/>
        <v>0.74022988505747234</v>
      </c>
      <c r="AK39" s="29">
        <f t="shared" si="3"/>
        <v>0.22988505747126306</v>
      </c>
      <c r="AL39" s="29">
        <f t="shared" si="3"/>
        <v>0.39540229885057576</v>
      </c>
      <c r="AM39" s="29">
        <f t="shared" si="3"/>
        <v>0.2482758620689671</v>
      </c>
      <c r="AN39" s="29">
        <f t="shared" si="3"/>
        <v>0.25747126436781714</v>
      </c>
      <c r="AO39" s="29">
        <f t="shared" si="3"/>
        <v>0.2482758620689671</v>
      </c>
      <c r="AP39" s="29">
        <f t="shared" si="3"/>
        <v>0.25862068965517243</v>
      </c>
      <c r="AQ39" s="31">
        <f>SUM(C39:AP39)</f>
        <v>20.693103448275863</v>
      </c>
    </row>
  </sheetData>
  <mergeCells count="2">
    <mergeCell ref="AQ4:AQ5"/>
    <mergeCell ref="C4:A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E54"/>
  <sheetViews>
    <sheetView workbookViewId="0">
      <selection activeCell="D17" sqref="D17"/>
    </sheetView>
  </sheetViews>
  <sheetFormatPr defaultRowHeight="12.5" x14ac:dyDescent="0.25"/>
  <cols>
    <col min="1" max="5" width="12.1796875" customWidth="1"/>
  </cols>
  <sheetData>
    <row r="3" spans="1:5" ht="14" x14ac:dyDescent="0.25">
      <c r="A3" s="45" t="s">
        <v>54</v>
      </c>
      <c r="B3" s="46">
        <v>0.05</v>
      </c>
      <c r="C3" s="46"/>
      <c r="D3" s="47">
        <v>0.01</v>
      </c>
      <c r="E3" s="47"/>
    </row>
    <row r="4" spans="1:5" ht="14" x14ac:dyDescent="0.25">
      <c r="A4" s="45"/>
      <c r="B4" s="8" t="s">
        <v>55</v>
      </c>
      <c r="C4" s="9" t="s">
        <v>56</v>
      </c>
      <c r="D4" s="8" t="s">
        <v>57</v>
      </c>
      <c r="E4" s="9" t="s">
        <v>58</v>
      </c>
    </row>
    <row r="5" spans="1:5" ht="14" x14ac:dyDescent="0.25">
      <c r="A5" s="10">
        <v>1</v>
      </c>
      <c r="B5" s="11" t="e">
        <f t="shared" ref="B5:B36" si="0">TINV(B$3,(A5-2))</f>
        <v>#NUM!</v>
      </c>
      <c r="C5" s="12" t="e">
        <f>(B5/(SQRT((A5-2)+B5^2)))</f>
        <v>#NUM!</v>
      </c>
      <c r="D5" s="11" t="e">
        <f t="shared" ref="D5:D36" si="1">TINV(D$3,(A5-2))</f>
        <v>#NUM!</v>
      </c>
      <c r="E5" s="12" t="e">
        <f t="shared" ref="E5:E54" si="2">(D5/(SQRT((A5-2)+D5^2)))</f>
        <v>#NUM!</v>
      </c>
    </row>
    <row r="6" spans="1:5" ht="14" x14ac:dyDescent="0.25">
      <c r="A6" s="10">
        <v>2</v>
      </c>
      <c r="B6" s="11" t="e">
        <f t="shared" si="0"/>
        <v>#NUM!</v>
      </c>
      <c r="C6" s="12" t="e">
        <f t="shared" ref="C6:C54" si="3">(B6/(SQRT((A6-2)+B6^2)))</f>
        <v>#NUM!</v>
      </c>
      <c r="D6" s="11" t="e">
        <f t="shared" si="1"/>
        <v>#NUM!</v>
      </c>
      <c r="E6" s="12" t="e">
        <f t="shared" si="2"/>
        <v>#NUM!</v>
      </c>
    </row>
    <row r="7" spans="1:5" ht="14" x14ac:dyDescent="0.25">
      <c r="A7" s="10">
        <v>3</v>
      </c>
      <c r="B7" s="11">
        <f t="shared" si="0"/>
        <v>12.706204736174707</v>
      </c>
      <c r="C7" s="12">
        <f t="shared" si="3"/>
        <v>0.99691733373312796</v>
      </c>
      <c r="D7" s="11">
        <f t="shared" si="1"/>
        <v>63.656741162871583</v>
      </c>
      <c r="E7" s="12">
        <f t="shared" si="2"/>
        <v>0.9998766324816607</v>
      </c>
    </row>
    <row r="8" spans="1:5" ht="14" x14ac:dyDescent="0.25">
      <c r="A8" s="10">
        <v>4</v>
      </c>
      <c r="B8" s="11">
        <f t="shared" si="0"/>
        <v>4.3026527297494637</v>
      </c>
      <c r="C8" s="12">
        <f t="shared" si="3"/>
        <v>0.95</v>
      </c>
      <c r="D8" s="11">
        <f t="shared" si="1"/>
        <v>9.9248432009182928</v>
      </c>
      <c r="E8" s="12">
        <f t="shared" si="2"/>
        <v>0.9900000000000001</v>
      </c>
    </row>
    <row r="9" spans="1:5" ht="14" x14ac:dyDescent="0.25">
      <c r="A9" s="10">
        <v>5</v>
      </c>
      <c r="B9" s="11">
        <f t="shared" si="0"/>
        <v>3.1824463052837091</v>
      </c>
      <c r="C9" s="12">
        <f t="shared" si="3"/>
        <v>0.87833944815980525</v>
      </c>
      <c r="D9" s="11">
        <f t="shared" si="1"/>
        <v>5.8409093097333571</v>
      </c>
      <c r="E9" s="12">
        <f t="shared" si="2"/>
        <v>0.95873500358707509</v>
      </c>
    </row>
    <row r="10" spans="1:5" ht="14" x14ac:dyDescent="0.25">
      <c r="A10" s="10">
        <v>6</v>
      </c>
      <c r="B10" s="11">
        <f t="shared" si="0"/>
        <v>2.7764451051977934</v>
      </c>
      <c r="C10" s="12">
        <f t="shared" si="3"/>
        <v>0.81140135189950779</v>
      </c>
      <c r="D10" s="11">
        <f t="shared" si="1"/>
        <v>4.604094871349993</v>
      </c>
      <c r="E10" s="12">
        <f t="shared" si="2"/>
        <v>0.91719969856791372</v>
      </c>
    </row>
    <row r="11" spans="1:5" ht="14" x14ac:dyDescent="0.25">
      <c r="A11" s="10">
        <v>7</v>
      </c>
      <c r="B11" s="11">
        <f t="shared" si="0"/>
        <v>2.570581835636315</v>
      </c>
      <c r="C11" s="12">
        <f t="shared" si="3"/>
        <v>0.75449223446096447</v>
      </c>
      <c r="D11" s="11">
        <f t="shared" si="1"/>
        <v>4.0321429835552278</v>
      </c>
      <c r="E11" s="12">
        <f t="shared" si="2"/>
        <v>0.87452637990131199</v>
      </c>
    </row>
    <row r="12" spans="1:5" ht="14" x14ac:dyDescent="0.25">
      <c r="A12" s="10">
        <v>8</v>
      </c>
      <c r="B12" s="11">
        <f t="shared" si="0"/>
        <v>2.4469118511449697</v>
      </c>
      <c r="C12" s="12">
        <f t="shared" si="3"/>
        <v>0.70673440073065374</v>
      </c>
      <c r="D12" s="11">
        <f t="shared" si="1"/>
        <v>3.7074280213247794</v>
      </c>
      <c r="E12" s="12">
        <f t="shared" si="2"/>
        <v>0.83434162559704639</v>
      </c>
    </row>
    <row r="13" spans="1:5" ht="14" x14ac:dyDescent="0.25">
      <c r="A13" s="10">
        <v>9</v>
      </c>
      <c r="B13" s="11">
        <f t="shared" si="0"/>
        <v>2.3646242515927849</v>
      </c>
      <c r="C13" s="12">
        <f t="shared" si="3"/>
        <v>0.66638360533630914</v>
      </c>
      <c r="D13" s="11">
        <f t="shared" si="1"/>
        <v>3.4994832973504946</v>
      </c>
      <c r="E13" s="12">
        <f t="shared" si="2"/>
        <v>0.7976812046498164</v>
      </c>
    </row>
    <row r="14" spans="1:5" ht="14" x14ac:dyDescent="0.25">
      <c r="A14" s="10">
        <v>10</v>
      </c>
      <c r="B14" s="11">
        <f t="shared" si="0"/>
        <v>2.3060041352041671</v>
      </c>
      <c r="C14" s="12">
        <f t="shared" si="3"/>
        <v>0.63189686471983397</v>
      </c>
      <c r="D14" s="11">
        <f t="shared" si="1"/>
        <v>3.3553873313333953</v>
      </c>
      <c r="E14" s="12">
        <f t="shared" si="2"/>
        <v>0.76459249666209594</v>
      </c>
    </row>
    <row r="15" spans="1:5" ht="14" x14ac:dyDescent="0.25">
      <c r="A15" s="10">
        <v>11</v>
      </c>
      <c r="B15" s="11">
        <f t="shared" si="0"/>
        <v>2.2621571627982053</v>
      </c>
      <c r="C15" s="12">
        <f t="shared" si="3"/>
        <v>0.60206877743700837</v>
      </c>
      <c r="D15" s="11">
        <f t="shared" si="1"/>
        <v>3.2498355415921263</v>
      </c>
      <c r="E15" s="12">
        <f t="shared" si="2"/>
        <v>0.73478633739105792</v>
      </c>
    </row>
    <row r="16" spans="1:5" ht="14" x14ac:dyDescent="0.25">
      <c r="A16" s="10">
        <v>12</v>
      </c>
      <c r="B16" s="11">
        <f t="shared" si="0"/>
        <v>2.2281388519862744</v>
      </c>
      <c r="C16" s="12">
        <f t="shared" si="3"/>
        <v>0.57598298644226398</v>
      </c>
      <c r="D16" s="11">
        <f t="shared" si="1"/>
        <v>3.1692726726169518</v>
      </c>
      <c r="E16" s="12">
        <f t="shared" si="2"/>
        <v>0.70788755132997161</v>
      </c>
    </row>
    <row r="17" spans="1:5" ht="14" x14ac:dyDescent="0.25">
      <c r="A17" s="10">
        <v>13</v>
      </c>
      <c r="B17" s="11">
        <f t="shared" si="0"/>
        <v>2.2009851600916384</v>
      </c>
      <c r="C17" s="12">
        <f t="shared" si="3"/>
        <v>0.55294265949458932</v>
      </c>
      <c r="D17" s="11">
        <f t="shared" si="1"/>
        <v>3.1058065155392809</v>
      </c>
      <c r="E17" s="12">
        <f t="shared" si="2"/>
        <v>0.68352763288746587</v>
      </c>
    </row>
    <row r="18" spans="1:5" ht="14" x14ac:dyDescent="0.25">
      <c r="A18" s="10">
        <v>14</v>
      </c>
      <c r="B18" s="11">
        <f t="shared" si="0"/>
        <v>2.1788128296672284</v>
      </c>
      <c r="C18" s="12">
        <f t="shared" si="3"/>
        <v>0.53241280468130958</v>
      </c>
      <c r="D18" s="11">
        <f t="shared" si="1"/>
        <v>3.0545395893929017</v>
      </c>
      <c r="E18" s="12">
        <f t="shared" si="2"/>
        <v>0.66137560424951858</v>
      </c>
    </row>
    <row r="19" spans="1:5" ht="14" x14ac:dyDescent="0.25">
      <c r="A19" s="10">
        <v>15</v>
      </c>
      <c r="B19" s="11">
        <f t="shared" si="0"/>
        <v>2.1603686564627926</v>
      </c>
      <c r="C19" s="12">
        <f t="shared" si="3"/>
        <v>0.51397748425605627</v>
      </c>
      <c r="D19" s="11">
        <f t="shared" si="1"/>
        <v>3.0122758387165782</v>
      </c>
      <c r="E19" s="12">
        <f t="shared" si="2"/>
        <v>0.64114480897833814</v>
      </c>
    </row>
    <row r="20" spans="1:5" ht="14" x14ac:dyDescent="0.25">
      <c r="A20" s="10">
        <v>16</v>
      </c>
      <c r="B20" s="11">
        <f t="shared" si="0"/>
        <v>2.1447866879178044</v>
      </c>
      <c r="C20" s="12">
        <f t="shared" si="3"/>
        <v>0.49730903545939303</v>
      </c>
      <c r="D20" s="11">
        <f t="shared" si="1"/>
        <v>2.9768427343708348</v>
      </c>
      <c r="E20" s="12">
        <f t="shared" si="2"/>
        <v>0.62259073052884983</v>
      </c>
    </row>
    <row r="21" spans="1:5" ht="14" x14ac:dyDescent="0.25">
      <c r="A21" s="10">
        <v>17</v>
      </c>
      <c r="B21" s="11">
        <f t="shared" si="0"/>
        <v>2.1314495455597742</v>
      </c>
      <c r="C21" s="12">
        <f t="shared" si="3"/>
        <v>0.48214601690033215</v>
      </c>
      <c r="D21" s="11">
        <f t="shared" si="1"/>
        <v>2.9467128834752381</v>
      </c>
      <c r="E21" s="12">
        <f t="shared" si="2"/>
        <v>0.60550591965385336</v>
      </c>
    </row>
    <row r="22" spans="1:5" ht="14" x14ac:dyDescent="0.25">
      <c r="A22" s="10">
        <v>18</v>
      </c>
      <c r="B22" s="11">
        <f t="shared" si="0"/>
        <v>2.119905299221255</v>
      </c>
      <c r="C22" s="12">
        <f t="shared" si="3"/>
        <v>0.4682773054452069</v>
      </c>
      <c r="D22" s="11">
        <f t="shared" si="1"/>
        <v>2.9207816224251002</v>
      </c>
      <c r="E22" s="12">
        <f t="shared" si="2"/>
        <v>0.58971444840568088</v>
      </c>
    </row>
    <row r="23" spans="1:5" ht="14" x14ac:dyDescent="0.25">
      <c r="A23" s="10">
        <v>19</v>
      </c>
      <c r="B23" s="11">
        <f t="shared" si="0"/>
        <v>2.109815577833317</v>
      </c>
      <c r="C23" s="12">
        <f t="shared" si="3"/>
        <v>0.45553050576304221</v>
      </c>
      <c r="D23" s="11">
        <f t="shared" si="1"/>
        <v>2.8982305196774178</v>
      </c>
      <c r="E23" s="12">
        <f t="shared" si="2"/>
        <v>0.57506679104198366</v>
      </c>
    </row>
    <row r="24" spans="1:5" ht="14" x14ac:dyDescent="0.25">
      <c r="A24" s="10">
        <v>20</v>
      </c>
      <c r="B24" s="11">
        <f t="shared" si="0"/>
        <v>2.1009220402410378</v>
      </c>
      <c r="C24" s="12">
        <f t="shared" si="3"/>
        <v>0.4437633993377868</v>
      </c>
      <c r="D24" s="11">
        <f t="shared" si="1"/>
        <v>2.8784404727386073</v>
      </c>
      <c r="E24" s="12">
        <f t="shared" si="2"/>
        <v>0.56143540415619153</v>
      </c>
    </row>
    <row r="25" spans="1:5" ht="14" x14ac:dyDescent="0.25">
      <c r="A25" s="10">
        <v>21</v>
      </c>
      <c r="B25" s="11">
        <f t="shared" si="0"/>
        <v>2.0930240544083096</v>
      </c>
      <c r="C25" s="12">
        <f t="shared" si="3"/>
        <v>0.43285755631652884</v>
      </c>
      <c r="D25" s="11">
        <f t="shared" si="1"/>
        <v>2.8609346064649799</v>
      </c>
      <c r="E25" s="12">
        <f t="shared" si="2"/>
        <v>0.54871102602494792</v>
      </c>
    </row>
    <row r="26" spans="1:5" ht="14" x14ac:dyDescent="0.25">
      <c r="A26" s="10">
        <v>22</v>
      </c>
      <c r="B26" s="11">
        <f t="shared" si="0"/>
        <v>2.0859634472658648</v>
      </c>
      <c r="C26" s="12">
        <f t="shared" si="3"/>
        <v>0.4227135041660024</v>
      </c>
      <c r="D26" s="11">
        <f t="shared" si="1"/>
        <v>2.8453397097861091</v>
      </c>
      <c r="E26" s="12">
        <f t="shared" si="2"/>
        <v>0.53679962276175341</v>
      </c>
    </row>
    <row r="27" spans="1:5" ht="14" x14ac:dyDescent="0.25">
      <c r="A27" s="10">
        <v>23</v>
      </c>
      <c r="B27" s="11">
        <f t="shared" si="0"/>
        <v>2.07961384472768</v>
      </c>
      <c r="C27" s="12">
        <f t="shared" si="3"/>
        <v>0.41324703053361178</v>
      </c>
      <c r="D27" s="11">
        <f t="shared" si="1"/>
        <v>2.8313595580230499</v>
      </c>
      <c r="E27" s="12">
        <f t="shared" si="2"/>
        <v>0.52561988377533719</v>
      </c>
    </row>
    <row r="28" spans="1:5" ht="14" x14ac:dyDescent="0.25">
      <c r="A28" s="10">
        <v>24</v>
      </c>
      <c r="B28" s="11">
        <f t="shared" si="0"/>
        <v>2.0738730679040258</v>
      </c>
      <c r="C28" s="12">
        <f t="shared" si="3"/>
        <v>0.40438632243271405</v>
      </c>
      <c r="D28" s="11">
        <f t="shared" si="1"/>
        <v>2.8187560606001436</v>
      </c>
      <c r="E28" s="12">
        <f t="shared" si="2"/>
        <v>0.51510117099625907</v>
      </c>
    </row>
    <row r="29" spans="1:5" ht="14" x14ac:dyDescent="0.25">
      <c r="A29" s="10">
        <v>25</v>
      </c>
      <c r="B29" s="11">
        <f t="shared" si="0"/>
        <v>2.0686576104190491</v>
      </c>
      <c r="C29" s="12">
        <f t="shared" si="3"/>
        <v>0.39606972934697227</v>
      </c>
      <c r="D29" s="11">
        <f t="shared" si="1"/>
        <v>2.807335683769999</v>
      </c>
      <c r="E29" s="12">
        <f t="shared" si="2"/>
        <v>0.50518183787747406</v>
      </c>
    </row>
    <row r="30" spans="1:5" ht="14" x14ac:dyDescent="0.25">
      <c r="A30" s="10">
        <v>26</v>
      </c>
      <c r="B30" s="11">
        <f t="shared" si="0"/>
        <v>2.0638985616280254</v>
      </c>
      <c r="C30" s="12">
        <f t="shared" si="3"/>
        <v>0.38824399701725298</v>
      </c>
      <c r="D30" s="11">
        <f t="shared" si="1"/>
        <v>2.7969395047744556</v>
      </c>
      <c r="E30" s="12">
        <f t="shared" si="2"/>
        <v>0.49580784787634397</v>
      </c>
    </row>
    <row r="31" spans="1:5" ht="14" x14ac:dyDescent="0.25">
      <c r="A31" s="10">
        <v>27</v>
      </c>
      <c r="B31" s="11">
        <f t="shared" si="0"/>
        <v>2.0595385527532977</v>
      </c>
      <c r="C31" s="12">
        <f t="shared" si="3"/>
        <v>0.38086286008598491</v>
      </c>
      <c r="D31" s="11">
        <f t="shared" si="1"/>
        <v>2.7874358136769706</v>
      </c>
      <c r="E31" s="12">
        <f t="shared" si="2"/>
        <v>0.48693163503495163</v>
      </c>
    </row>
    <row r="32" spans="1:5" ht="14" x14ac:dyDescent="0.25">
      <c r="A32" s="10">
        <v>28</v>
      </c>
      <c r="B32" s="11">
        <f t="shared" si="0"/>
        <v>2.0555294386428731</v>
      </c>
      <c r="C32" s="12">
        <f t="shared" si="3"/>
        <v>0.37388591108593572</v>
      </c>
      <c r="D32" s="11">
        <f t="shared" si="1"/>
        <v>2.7787145333296839</v>
      </c>
      <c r="E32" s="12">
        <f t="shared" si="2"/>
        <v>0.47851116040367758</v>
      </c>
    </row>
    <row r="33" spans="1:5" ht="14" x14ac:dyDescent="0.25">
      <c r="A33" s="10">
        <v>29</v>
      </c>
      <c r="B33" s="11">
        <f t="shared" si="0"/>
        <v>2.0518305164802859</v>
      </c>
      <c r="C33" s="12">
        <f t="shared" si="3"/>
        <v>0.3672776842415274</v>
      </c>
      <c r="D33" s="11">
        <f t="shared" si="1"/>
        <v>2.770682957122212</v>
      </c>
      <c r="E33" s="12">
        <f t="shared" si="2"/>
        <v>0.47050912724460858</v>
      </c>
    </row>
    <row r="34" spans="1:5" ht="14" x14ac:dyDescent="0.25">
      <c r="A34" s="10">
        <v>30</v>
      </c>
      <c r="B34" s="11">
        <f t="shared" si="0"/>
        <v>2.0484071417952445</v>
      </c>
      <c r="C34" s="12">
        <f t="shared" si="3"/>
        <v>0.36100690773323302</v>
      </c>
      <c r="D34" s="11">
        <f t="shared" si="1"/>
        <v>2.7632624554614447</v>
      </c>
      <c r="E34" s="12">
        <f t="shared" si="2"/>
        <v>0.46289232537625097</v>
      </c>
    </row>
    <row r="35" spans="1:5" ht="14" x14ac:dyDescent="0.25">
      <c r="A35" s="10">
        <v>31</v>
      </c>
      <c r="B35" s="11">
        <f t="shared" si="0"/>
        <v>2.0452296421327048</v>
      </c>
      <c r="C35" s="12">
        <f t="shared" si="3"/>
        <v>0.35504588917776814</v>
      </c>
      <c r="D35" s="11">
        <f t="shared" si="1"/>
        <v>2.7563859036706049</v>
      </c>
      <c r="E35" s="12">
        <f t="shared" si="2"/>
        <v>0.45563108094903298</v>
      </c>
    </row>
    <row r="36" spans="1:5" ht="14" x14ac:dyDescent="0.25">
      <c r="A36" s="10">
        <v>32</v>
      </c>
      <c r="B36" s="11">
        <f t="shared" si="0"/>
        <v>2.0422724563012378</v>
      </c>
      <c r="C36" s="12">
        <f t="shared" si="3"/>
        <v>0.34937000727708711</v>
      </c>
      <c r="D36" s="11">
        <f t="shared" si="1"/>
        <v>2.7499956535672259</v>
      </c>
      <c r="E36" s="12">
        <f t="shared" si="2"/>
        <v>0.44869879264711943</v>
      </c>
    </row>
    <row r="37" spans="1:5" ht="14" x14ac:dyDescent="0.25">
      <c r="A37" s="10">
        <v>33</v>
      </c>
      <c r="B37" s="11">
        <f t="shared" ref="B37:B54" si="4">TINV(B$3,(A37-2))</f>
        <v>2.0395134463964082</v>
      </c>
      <c r="C37" s="12">
        <f t="shared" si="3"/>
        <v>0.34395728870431536</v>
      </c>
      <c r="D37" s="11">
        <f t="shared" ref="D37:D54" si="5">TINV(D$3,(A37-2))</f>
        <v>2.7440419192942698</v>
      </c>
      <c r="E37" s="12">
        <f t="shared" si="2"/>
        <v>0.44207153904025703</v>
      </c>
    </row>
    <row r="38" spans="1:5" ht="14" x14ac:dyDescent="0.25">
      <c r="A38" s="10">
        <v>34</v>
      </c>
      <c r="B38" s="11">
        <f t="shared" si="4"/>
        <v>2.0369333434601011</v>
      </c>
      <c r="C38" s="12">
        <f t="shared" si="3"/>
        <v>0.33878805389648536</v>
      </c>
      <c r="D38" s="11">
        <f t="shared" si="5"/>
        <v>2.7384814820121886</v>
      </c>
      <c r="E38" s="12">
        <f t="shared" si="2"/>
        <v>0.435727744763519</v>
      </c>
    </row>
    <row r="39" spans="1:5" ht="14" x14ac:dyDescent="0.25">
      <c r="A39" s="10">
        <v>35</v>
      </c>
      <c r="B39" s="11">
        <f t="shared" si="4"/>
        <v>2.0345152974493397</v>
      </c>
      <c r="C39" s="12">
        <f t="shared" si="3"/>
        <v>0.33384461891688727</v>
      </c>
      <c r="D39" s="11">
        <f t="shared" si="5"/>
        <v>2.733276642350837</v>
      </c>
      <c r="E39" s="12">
        <f t="shared" si="2"/>
        <v>0.42964789554746091</v>
      </c>
    </row>
    <row r="40" spans="1:5" ht="14" x14ac:dyDescent="0.25">
      <c r="A40" s="10">
        <v>36</v>
      </c>
      <c r="B40" s="11">
        <f t="shared" si="4"/>
        <v>2.0322445093177191</v>
      </c>
      <c r="C40" s="12">
        <f t="shared" si="3"/>
        <v>0.32911104322288842</v>
      </c>
      <c r="D40" s="11">
        <f t="shared" si="5"/>
        <v>2.7283943670707203</v>
      </c>
      <c r="E40" s="12">
        <f t="shared" si="2"/>
        <v>0.42381429398697329</v>
      </c>
    </row>
    <row r="41" spans="1:5" ht="14" x14ac:dyDescent="0.25">
      <c r="A41" s="10">
        <v>37</v>
      </c>
      <c r="B41" s="11">
        <f t="shared" si="4"/>
        <v>2.0301079282503438</v>
      </c>
      <c r="C41" s="12">
        <f t="shared" si="3"/>
        <v>0.32457291523666998</v>
      </c>
      <c r="D41" s="11">
        <f t="shared" si="5"/>
        <v>2.7238055892080912</v>
      </c>
      <c r="E41" s="12">
        <f t="shared" si="2"/>
        <v>0.418210849426567</v>
      </c>
    </row>
    <row r="42" spans="1:5" ht="14" x14ac:dyDescent="0.25">
      <c r="A42" s="10">
        <v>38</v>
      </c>
      <c r="B42" s="11">
        <f t="shared" si="4"/>
        <v>2.028094000980452</v>
      </c>
      <c r="C42" s="12">
        <f t="shared" si="3"/>
        <v>0.32021716921804455</v>
      </c>
      <c r="D42" s="11">
        <f t="shared" si="5"/>
        <v>2.7194846304500082</v>
      </c>
      <c r="E42" s="12">
        <f t="shared" si="2"/>
        <v>0.41282289653315407</v>
      </c>
    </row>
    <row r="43" spans="1:5" ht="14" x14ac:dyDescent="0.25">
      <c r="A43" s="10">
        <v>39</v>
      </c>
      <c r="B43" s="11">
        <f t="shared" si="4"/>
        <v>2.026192463029111</v>
      </c>
      <c r="C43" s="12">
        <f t="shared" si="3"/>
        <v>0.31603192819173015</v>
      </c>
      <c r="D43" s="11">
        <f t="shared" si="5"/>
        <v>2.7154087215499887</v>
      </c>
      <c r="E43" s="12">
        <f t="shared" si="2"/>
        <v>0.40763703808713797</v>
      </c>
    </row>
    <row r="44" spans="1:5" ht="14" x14ac:dyDescent="0.25">
      <c r="A44" s="10">
        <v>40</v>
      </c>
      <c r="B44" s="11">
        <f t="shared" si="4"/>
        <v>2.0243941639119702</v>
      </c>
      <c r="C44" s="12">
        <f t="shared" si="3"/>
        <v>0.31200636866846765</v>
      </c>
      <c r="D44" s="11">
        <f t="shared" si="5"/>
        <v>2.711557601913082</v>
      </c>
      <c r="E44" s="12">
        <f t="shared" si="2"/>
        <v>0.40264100829758259</v>
      </c>
    </row>
    <row r="45" spans="1:5" ht="14" x14ac:dyDescent="0.25">
      <c r="A45" s="10">
        <v>41</v>
      </c>
      <c r="B45" s="11">
        <f t="shared" si="4"/>
        <v>2.0226909200367595</v>
      </c>
      <c r="C45" s="12">
        <f t="shared" si="3"/>
        <v>0.30813060368169848</v>
      </c>
      <c r="D45" s="11">
        <f t="shared" si="5"/>
        <v>2.7079131835176615</v>
      </c>
      <c r="E45" s="12">
        <f t="shared" si="2"/>
        <v>0.39782355357548954</v>
      </c>
    </row>
    <row r="46" spans="1:5" ht="14" x14ac:dyDescent="0.25">
      <c r="A46" s="10">
        <v>42</v>
      </c>
      <c r="B46" s="11">
        <f t="shared" si="4"/>
        <v>2.0210753903062737</v>
      </c>
      <c r="C46" s="12">
        <f t="shared" si="3"/>
        <v>0.30439558128531835</v>
      </c>
      <c r="D46" s="11">
        <f t="shared" si="5"/>
        <v>2.7044592674331631</v>
      </c>
      <c r="E46" s="12">
        <f t="shared" si="2"/>
        <v>0.39317432821060738</v>
      </c>
    </row>
    <row r="47" spans="1:5" ht="14" x14ac:dyDescent="0.25">
      <c r="A47" s="10">
        <v>43</v>
      </c>
      <c r="B47" s="11">
        <f t="shared" si="4"/>
        <v>2.0195409704413767</v>
      </c>
      <c r="C47" s="12">
        <f t="shared" si="3"/>
        <v>0.30079299615827559</v>
      </c>
      <c r="D47" s="11">
        <f t="shared" si="5"/>
        <v>2.7011813035785219</v>
      </c>
      <c r="E47" s="12">
        <f t="shared" si="2"/>
        <v>0.3886838028151321</v>
      </c>
    </row>
    <row r="48" spans="1:5" ht="14" x14ac:dyDescent="0.25">
      <c r="A48" s="10">
        <v>44</v>
      </c>
      <c r="B48" s="11">
        <f t="shared" si="4"/>
        <v>2.0180817028184461</v>
      </c>
      <c r="C48" s="12">
        <f t="shared" si="3"/>
        <v>0.29731521236516822</v>
      </c>
      <c r="D48" s="11">
        <f t="shared" si="5"/>
        <v>2.6980661862199842</v>
      </c>
      <c r="E48" s="12">
        <f t="shared" si="2"/>
        <v>0.38434318374055448</v>
      </c>
    </row>
    <row r="49" spans="1:5" ht="14" x14ac:dyDescent="0.25">
      <c r="A49" s="10">
        <v>45</v>
      </c>
      <c r="B49" s="11">
        <f t="shared" si="4"/>
        <v>2.0166921992278248</v>
      </c>
      <c r="C49" s="12">
        <f t="shared" si="3"/>
        <v>0.29395519564892303</v>
      </c>
      <c r="D49" s="11">
        <f t="shared" si="5"/>
        <v>2.695102079157675</v>
      </c>
      <c r="E49" s="12">
        <f t="shared" si="2"/>
        <v>0.38014434195633379</v>
      </c>
    </row>
    <row r="50" spans="1:5" ht="14" x14ac:dyDescent="0.25">
      <c r="A50" s="10">
        <v>46</v>
      </c>
      <c r="B50" s="11">
        <f t="shared" si="4"/>
        <v>2.0153675744437649</v>
      </c>
      <c r="C50" s="12">
        <f t="shared" si="3"/>
        <v>0.29070645389797284</v>
      </c>
      <c r="D50" s="11">
        <f t="shared" si="5"/>
        <v>2.6922782656930231</v>
      </c>
      <c r="E50" s="12">
        <f t="shared" si="2"/>
        <v>0.37607975011258776</v>
      </c>
    </row>
    <row r="51" spans="1:5" ht="14" x14ac:dyDescent="0.25">
      <c r="A51" s="10">
        <v>47</v>
      </c>
      <c r="B51" s="11">
        <f t="shared" si="4"/>
        <v>2.0141033888808457</v>
      </c>
      <c r="C51" s="12">
        <f t="shared" si="3"/>
        <v>0.28756298464830221</v>
      </c>
      <c r="D51" s="11">
        <f t="shared" si="5"/>
        <v>2.6895850193746429</v>
      </c>
      <c r="E51" s="12">
        <f t="shared" si="2"/>
        <v>0.37214242670274456</v>
      </c>
    </row>
    <row r="52" spans="1:5" ht="14" x14ac:dyDescent="0.25">
      <c r="A52" s="10">
        <v>48</v>
      </c>
      <c r="B52" s="11">
        <f t="shared" si="4"/>
        <v>2.0128955989194299</v>
      </c>
      <c r="C52" s="12">
        <f t="shared" si="3"/>
        <v>0.28451922865993934</v>
      </c>
      <c r="D52" s="11">
        <f t="shared" si="5"/>
        <v>2.6870134922422171</v>
      </c>
      <c r="E52" s="12">
        <f t="shared" si="2"/>
        <v>0.36832588640348018</v>
      </c>
    </row>
    <row r="53" spans="1:5" ht="14" x14ac:dyDescent="0.25">
      <c r="A53" s="10">
        <v>49</v>
      </c>
      <c r="B53" s="11">
        <f t="shared" si="4"/>
        <v>2.0117405137297668</v>
      </c>
      <c r="C53" s="12">
        <f t="shared" si="3"/>
        <v>0.28157002875542764</v>
      </c>
      <c r="D53" s="11">
        <f t="shared" si="5"/>
        <v>2.6845556178665255</v>
      </c>
      <c r="E53" s="12">
        <f t="shared" si="2"/>
        <v>0.36462409580411387</v>
      </c>
    </row>
    <row r="54" spans="1:5" ht="14" x14ac:dyDescent="0.25">
      <c r="A54" s="10">
        <v>50</v>
      </c>
      <c r="B54" s="11">
        <f t="shared" si="4"/>
        <v>2.0106347576242314</v>
      </c>
      <c r="C54" s="12">
        <f t="shared" si="3"/>
        <v>0.27871059323051656</v>
      </c>
      <c r="D54" s="11">
        <f t="shared" si="5"/>
        <v>2.6822040269502154</v>
      </c>
      <c r="E54" s="12">
        <f t="shared" si="2"/>
        <v>0.36103143385073494</v>
      </c>
    </row>
  </sheetData>
  <mergeCells count="3">
    <mergeCell ref="A3:A4"/>
    <mergeCell ref="B3:C3"/>
    <mergeCell ref="D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T74"/>
  <sheetViews>
    <sheetView topLeftCell="B1" zoomScale="70" zoomScaleNormal="70" workbookViewId="0">
      <selection activeCell="C11" sqref="C11:C40"/>
    </sheetView>
  </sheetViews>
  <sheetFormatPr defaultRowHeight="12.5" x14ac:dyDescent="0.25"/>
  <cols>
    <col min="2" max="2" width="26.81640625" bestFit="1" customWidth="1"/>
    <col min="3" max="3" width="5.7265625" style="1" customWidth="1"/>
    <col min="4" max="42" width="5.7265625" style="1" bestFit="1" customWidth="1"/>
    <col min="43" max="82" width="5.7265625" customWidth="1"/>
  </cols>
  <sheetData>
    <row r="2" spans="2:42" x14ac:dyDescent="0.25">
      <c r="B2" t="s">
        <v>52</v>
      </c>
      <c r="C2" s="37" t="s">
        <v>42</v>
      </c>
      <c r="D2" s="37"/>
      <c r="E2" s="37"/>
      <c r="F2" s="37"/>
      <c r="G2" s="1">
        <v>5</v>
      </c>
    </row>
    <row r="3" spans="2:42" x14ac:dyDescent="0.25">
      <c r="B3" t="s">
        <v>51</v>
      </c>
      <c r="C3" s="37" t="s">
        <v>41</v>
      </c>
      <c r="D3" s="37"/>
      <c r="E3" s="37"/>
      <c r="F3" s="37"/>
      <c r="G3" s="1">
        <v>4</v>
      </c>
    </row>
    <row r="4" spans="2:42" x14ac:dyDescent="0.25">
      <c r="B4" t="s">
        <v>50</v>
      </c>
      <c r="C4" s="37" t="s">
        <v>44</v>
      </c>
      <c r="D4" s="37"/>
      <c r="E4" s="37"/>
      <c r="F4" s="37"/>
      <c r="G4" s="1">
        <v>3</v>
      </c>
    </row>
    <row r="5" spans="2:42" x14ac:dyDescent="0.25">
      <c r="B5" t="s">
        <v>49</v>
      </c>
      <c r="C5" s="37" t="s">
        <v>43</v>
      </c>
      <c r="D5" s="37"/>
      <c r="E5" s="37"/>
      <c r="F5" s="37"/>
      <c r="G5" s="1">
        <v>2</v>
      </c>
    </row>
    <row r="6" spans="2:42" x14ac:dyDescent="0.25">
      <c r="B6" t="s">
        <v>48</v>
      </c>
      <c r="C6" s="37" t="s">
        <v>45</v>
      </c>
      <c r="D6" s="37"/>
      <c r="E6" s="37"/>
      <c r="F6" s="37"/>
      <c r="G6" s="1">
        <v>1</v>
      </c>
    </row>
    <row r="9" spans="2:42" ht="13" x14ac:dyDescent="0.3">
      <c r="B9" s="5" t="s">
        <v>64</v>
      </c>
      <c r="C9" s="42" t="s">
        <v>46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4"/>
    </row>
    <row r="10" spans="2:42" ht="13" x14ac:dyDescent="0.3">
      <c r="B10" s="6" t="s">
        <v>47</v>
      </c>
      <c r="C10" s="5">
        <v>1</v>
      </c>
      <c r="D10" s="5">
        <v>2</v>
      </c>
      <c r="E10" s="5">
        <v>3</v>
      </c>
      <c r="F10" s="5">
        <v>4</v>
      </c>
      <c r="G10" s="5">
        <v>5</v>
      </c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5">
        <v>11</v>
      </c>
      <c r="N10" s="5">
        <v>12</v>
      </c>
      <c r="O10" s="5">
        <v>13</v>
      </c>
      <c r="P10" s="5">
        <v>14</v>
      </c>
      <c r="Q10" s="5">
        <v>15</v>
      </c>
      <c r="R10" s="5">
        <v>16</v>
      </c>
      <c r="S10" s="5">
        <v>17</v>
      </c>
      <c r="T10" s="5">
        <v>18</v>
      </c>
      <c r="U10" s="5">
        <v>19</v>
      </c>
      <c r="V10" s="5">
        <v>20</v>
      </c>
      <c r="W10" s="5">
        <v>21</v>
      </c>
      <c r="X10" s="5">
        <v>22</v>
      </c>
      <c r="Y10" s="5">
        <v>23</v>
      </c>
      <c r="Z10" s="5">
        <v>24</v>
      </c>
      <c r="AA10" s="5">
        <v>25</v>
      </c>
      <c r="AB10" s="5">
        <v>26</v>
      </c>
      <c r="AC10" s="5">
        <v>27</v>
      </c>
      <c r="AD10" s="5">
        <v>28</v>
      </c>
      <c r="AE10" s="5">
        <v>29</v>
      </c>
      <c r="AF10" s="5">
        <v>30</v>
      </c>
      <c r="AG10" s="5">
        <v>31</v>
      </c>
      <c r="AH10" s="5">
        <v>32</v>
      </c>
      <c r="AI10" s="5">
        <v>33</v>
      </c>
      <c r="AJ10" s="5">
        <v>34</v>
      </c>
      <c r="AK10" s="5">
        <v>35</v>
      </c>
      <c r="AL10" s="5">
        <v>36</v>
      </c>
      <c r="AM10" s="5">
        <v>37</v>
      </c>
      <c r="AN10" s="5">
        <v>38</v>
      </c>
      <c r="AO10" s="5">
        <v>39</v>
      </c>
      <c r="AP10" s="5">
        <v>40</v>
      </c>
    </row>
    <row r="11" spans="2:42" ht="13" x14ac:dyDescent="0.3">
      <c r="B11" s="7">
        <v>1</v>
      </c>
      <c r="C11" s="3">
        <v>4</v>
      </c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5</v>
      </c>
      <c r="Q11" s="3">
        <v>5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2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>
        <v>4</v>
      </c>
      <c r="AE11" s="3">
        <v>4</v>
      </c>
      <c r="AF11" s="3">
        <v>4</v>
      </c>
      <c r="AG11" s="3">
        <v>3</v>
      </c>
      <c r="AH11" s="3">
        <v>4</v>
      </c>
      <c r="AI11" s="3">
        <v>4</v>
      </c>
      <c r="AJ11" s="3">
        <v>4</v>
      </c>
      <c r="AK11" s="3">
        <v>4</v>
      </c>
      <c r="AL11" s="3">
        <v>4</v>
      </c>
      <c r="AM11" s="3">
        <v>4</v>
      </c>
      <c r="AN11" s="3">
        <v>4</v>
      </c>
      <c r="AO11" s="3">
        <v>4</v>
      </c>
      <c r="AP11" s="3">
        <v>4</v>
      </c>
    </row>
    <row r="12" spans="2:42" ht="13" x14ac:dyDescent="0.3">
      <c r="B12" s="7">
        <v>2</v>
      </c>
      <c r="C12" s="3">
        <v>4</v>
      </c>
      <c r="D12" s="3">
        <v>3</v>
      </c>
      <c r="E12" s="3">
        <v>2</v>
      </c>
      <c r="F12" s="3">
        <v>4</v>
      </c>
      <c r="G12" s="3">
        <v>4</v>
      </c>
      <c r="H12" s="3">
        <v>3</v>
      </c>
      <c r="I12" s="3">
        <v>4</v>
      </c>
      <c r="J12" s="3">
        <v>3</v>
      </c>
      <c r="K12" s="3">
        <v>4</v>
      </c>
      <c r="L12" s="3">
        <v>3</v>
      </c>
      <c r="M12" s="3">
        <v>4</v>
      </c>
      <c r="N12" s="3">
        <v>3</v>
      </c>
      <c r="O12" s="3">
        <v>3</v>
      </c>
      <c r="P12" s="3">
        <v>2</v>
      </c>
      <c r="Q12" s="3">
        <v>3</v>
      </c>
      <c r="R12" s="3">
        <v>2</v>
      </c>
      <c r="S12" s="3">
        <v>3</v>
      </c>
      <c r="T12" s="3">
        <v>3</v>
      </c>
      <c r="U12" s="3">
        <v>3</v>
      </c>
      <c r="V12" s="3">
        <v>3</v>
      </c>
      <c r="W12" s="3">
        <v>3</v>
      </c>
      <c r="X12" s="3">
        <v>2</v>
      </c>
      <c r="Y12" s="3">
        <v>4</v>
      </c>
      <c r="Z12" s="3">
        <v>3</v>
      </c>
      <c r="AA12" s="3">
        <v>3</v>
      </c>
      <c r="AB12" s="3">
        <v>4</v>
      </c>
      <c r="AC12" s="3">
        <v>4</v>
      </c>
      <c r="AD12" s="3">
        <v>4</v>
      </c>
      <c r="AE12" s="3">
        <v>3</v>
      </c>
      <c r="AF12" s="3">
        <v>3</v>
      </c>
      <c r="AG12" s="3">
        <v>3</v>
      </c>
      <c r="AH12" s="3">
        <v>3</v>
      </c>
      <c r="AI12" s="3">
        <v>4</v>
      </c>
      <c r="AJ12" s="3">
        <v>3</v>
      </c>
      <c r="AK12" s="3">
        <v>4</v>
      </c>
      <c r="AL12" s="3">
        <v>4</v>
      </c>
      <c r="AM12" s="3">
        <v>4</v>
      </c>
      <c r="AN12" s="3">
        <v>4</v>
      </c>
      <c r="AO12" s="3">
        <v>4</v>
      </c>
      <c r="AP12" s="3">
        <v>4</v>
      </c>
    </row>
    <row r="13" spans="2:42" ht="13" x14ac:dyDescent="0.3">
      <c r="B13" s="7">
        <v>3</v>
      </c>
      <c r="C13" s="3">
        <v>5</v>
      </c>
      <c r="D13" s="3">
        <v>5</v>
      </c>
      <c r="E13" s="3">
        <v>5</v>
      </c>
      <c r="F13" s="3">
        <v>5</v>
      </c>
      <c r="G13" s="3">
        <v>5</v>
      </c>
      <c r="H13" s="3">
        <v>5</v>
      </c>
      <c r="I13" s="3">
        <v>5</v>
      </c>
      <c r="J13" s="3">
        <v>5</v>
      </c>
      <c r="K13" s="3">
        <v>5</v>
      </c>
      <c r="L13" s="3">
        <v>5</v>
      </c>
      <c r="M13" s="3">
        <v>5</v>
      </c>
      <c r="N13" s="3">
        <v>5</v>
      </c>
      <c r="O13" s="3">
        <v>5</v>
      </c>
      <c r="P13" s="3">
        <v>5</v>
      </c>
      <c r="Q13" s="3">
        <v>5</v>
      </c>
      <c r="R13" s="3">
        <v>5</v>
      </c>
      <c r="S13" s="3">
        <v>5</v>
      </c>
      <c r="T13" s="3">
        <v>5</v>
      </c>
      <c r="U13" s="3">
        <v>5</v>
      </c>
      <c r="V13" s="3">
        <v>5</v>
      </c>
      <c r="W13" s="3">
        <v>5</v>
      </c>
      <c r="X13" s="3">
        <v>4</v>
      </c>
      <c r="Y13" s="3">
        <v>5</v>
      </c>
      <c r="Z13" s="3">
        <v>5</v>
      </c>
      <c r="AA13" s="3">
        <v>5</v>
      </c>
      <c r="AB13" s="3">
        <v>5</v>
      </c>
      <c r="AC13" s="3">
        <v>5</v>
      </c>
      <c r="AD13" s="3">
        <v>5</v>
      </c>
      <c r="AE13" s="3">
        <v>5</v>
      </c>
      <c r="AF13" s="3">
        <v>5</v>
      </c>
      <c r="AG13" s="3">
        <v>5</v>
      </c>
      <c r="AH13" s="3">
        <v>5</v>
      </c>
      <c r="AI13" s="3">
        <v>5</v>
      </c>
      <c r="AJ13" s="3">
        <v>5</v>
      </c>
      <c r="AK13" s="3">
        <v>5</v>
      </c>
      <c r="AL13" s="3">
        <v>5</v>
      </c>
      <c r="AM13" s="3">
        <v>5</v>
      </c>
      <c r="AN13" s="3">
        <v>5</v>
      </c>
      <c r="AO13" s="3">
        <v>5</v>
      </c>
      <c r="AP13" s="3">
        <v>5</v>
      </c>
    </row>
    <row r="14" spans="2:42" ht="13" x14ac:dyDescent="0.3">
      <c r="B14" s="7">
        <v>4</v>
      </c>
      <c r="C14" s="3">
        <v>5</v>
      </c>
      <c r="D14" s="3">
        <v>5</v>
      </c>
      <c r="E14" s="3">
        <v>5</v>
      </c>
      <c r="F14" s="3">
        <v>5</v>
      </c>
      <c r="G14" s="3">
        <v>5</v>
      </c>
      <c r="H14" s="3">
        <v>5</v>
      </c>
      <c r="I14" s="3">
        <v>4</v>
      </c>
      <c r="J14" s="3">
        <v>5</v>
      </c>
      <c r="K14" s="3">
        <v>5</v>
      </c>
      <c r="L14" s="3">
        <v>5</v>
      </c>
      <c r="M14" s="3">
        <v>5</v>
      </c>
      <c r="N14" s="3">
        <v>1</v>
      </c>
      <c r="O14" s="3">
        <v>2</v>
      </c>
      <c r="P14" s="3">
        <v>4</v>
      </c>
      <c r="Q14" s="3">
        <v>1</v>
      </c>
      <c r="R14" s="3">
        <v>4</v>
      </c>
      <c r="S14" s="3">
        <v>4</v>
      </c>
      <c r="T14" s="3">
        <v>2</v>
      </c>
      <c r="U14" s="3">
        <v>2</v>
      </c>
      <c r="V14" s="3">
        <v>2</v>
      </c>
      <c r="W14" s="3">
        <v>2</v>
      </c>
      <c r="X14" s="3">
        <v>2</v>
      </c>
      <c r="Y14" s="3">
        <v>2</v>
      </c>
      <c r="Z14" s="3">
        <v>2</v>
      </c>
      <c r="AA14" s="3">
        <v>2</v>
      </c>
      <c r="AB14" s="3">
        <v>5</v>
      </c>
      <c r="AC14" s="3">
        <v>5</v>
      </c>
      <c r="AD14" s="3">
        <v>4</v>
      </c>
      <c r="AE14" s="3">
        <v>2</v>
      </c>
      <c r="AF14" s="3">
        <v>1</v>
      </c>
      <c r="AG14" s="3">
        <v>1</v>
      </c>
      <c r="AH14" s="3">
        <v>1</v>
      </c>
      <c r="AI14" s="3">
        <v>1</v>
      </c>
      <c r="AJ14" s="3">
        <v>1</v>
      </c>
      <c r="AK14" s="3">
        <v>5</v>
      </c>
      <c r="AL14" s="3">
        <v>5</v>
      </c>
      <c r="AM14" s="3">
        <v>5</v>
      </c>
      <c r="AN14" s="3">
        <v>5</v>
      </c>
      <c r="AO14" s="3">
        <v>5</v>
      </c>
      <c r="AP14" s="3">
        <v>5</v>
      </c>
    </row>
    <row r="15" spans="2:42" ht="13" x14ac:dyDescent="0.3">
      <c r="B15" s="7">
        <v>5</v>
      </c>
      <c r="C15" s="3">
        <v>4</v>
      </c>
      <c r="D15" s="3">
        <v>4</v>
      </c>
      <c r="E15" s="3">
        <v>5</v>
      </c>
      <c r="F15" s="3">
        <v>5</v>
      </c>
      <c r="G15" s="3">
        <v>5</v>
      </c>
      <c r="H15" s="3">
        <v>4</v>
      </c>
      <c r="I15" s="3">
        <v>4</v>
      </c>
      <c r="J15" s="3">
        <v>3</v>
      </c>
      <c r="K15" s="3">
        <v>5</v>
      </c>
      <c r="L15" s="3">
        <v>4</v>
      </c>
      <c r="M15" s="3">
        <v>4</v>
      </c>
      <c r="N15" s="3">
        <v>4</v>
      </c>
      <c r="O15" s="3">
        <v>4</v>
      </c>
      <c r="P15" s="3">
        <v>4</v>
      </c>
      <c r="Q15" s="3">
        <v>4</v>
      </c>
      <c r="R15" s="3">
        <v>4</v>
      </c>
      <c r="S15" s="3">
        <v>4</v>
      </c>
      <c r="T15" s="3">
        <v>4</v>
      </c>
      <c r="U15" s="3">
        <v>4</v>
      </c>
      <c r="V15" s="3">
        <v>4</v>
      </c>
      <c r="W15" s="3">
        <v>4</v>
      </c>
      <c r="X15" s="3">
        <v>2</v>
      </c>
      <c r="Y15" s="3">
        <v>4</v>
      </c>
      <c r="Z15" s="3">
        <v>4</v>
      </c>
      <c r="AA15" s="3">
        <v>4</v>
      </c>
      <c r="AB15" s="3">
        <v>4</v>
      </c>
      <c r="AC15" s="3">
        <v>4</v>
      </c>
      <c r="AD15" s="3">
        <v>4</v>
      </c>
      <c r="AE15" s="3">
        <v>4</v>
      </c>
      <c r="AF15" s="3">
        <v>4</v>
      </c>
      <c r="AG15" s="3">
        <v>4</v>
      </c>
      <c r="AH15" s="3">
        <v>4</v>
      </c>
      <c r="AI15" s="3">
        <v>4</v>
      </c>
      <c r="AJ15" s="3">
        <v>4</v>
      </c>
      <c r="AK15" s="3">
        <v>4</v>
      </c>
      <c r="AL15" s="3">
        <v>4</v>
      </c>
      <c r="AM15" s="3">
        <v>4</v>
      </c>
      <c r="AN15" s="3">
        <v>4</v>
      </c>
      <c r="AO15" s="3">
        <v>4</v>
      </c>
      <c r="AP15" s="3">
        <v>4</v>
      </c>
    </row>
    <row r="16" spans="2:42" ht="13" x14ac:dyDescent="0.3">
      <c r="B16" s="7">
        <v>6</v>
      </c>
      <c r="C16" s="3">
        <v>4</v>
      </c>
      <c r="D16" s="3">
        <v>4</v>
      </c>
      <c r="E16" s="3">
        <v>4</v>
      </c>
      <c r="F16" s="3">
        <v>4</v>
      </c>
      <c r="G16" s="3">
        <v>4</v>
      </c>
      <c r="H16" s="3">
        <v>2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5</v>
      </c>
      <c r="O16" s="3">
        <v>4</v>
      </c>
      <c r="P16" s="3">
        <v>4</v>
      </c>
      <c r="Q16" s="3">
        <v>5</v>
      </c>
      <c r="R16" s="3">
        <v>4</v>
      </c>
      <c r="S16" s="3">
        <v>5</v>
      </c>
      <c r="T16" s="3">
        <v>4</v>
      </c>
      <c r="U16" s="3">
        <v>4</v>
      </c>
      <c r="V16" s="3">
        <v>4</v>
      </c>
      <c r="W16" s="3">
        <v>4</v>
      </c>
      <c r="X16" s="3">
        <v>2</v>
      </c>
      <c r="Y16" s="3">
        <v>4</v>
      </c>
      <c r="Z16" s="3">
        <v>4</v>
      </c>
      <c r="AA16" s="3">
        <v>4</v>
      </c>
      <c r="AB16" s="3">
        <v>5</v>
      </c>
      <c r="AC16" s="3">
        <v>4</v>
      </c>
      <c r="AD16" s="3">
        <v>4</v>
      </c>
      <c r="AE16" s="3">
        <v>4</v>
      </c>
      <c r="AF16" s="3">
        <v>4</v>
      </c>
      <c r="AG16" s="3">
        <v>4</v>
      </c>
      <c r="AH16" s="3">
        <v>4</v>
      </c>
      <c r="AI16" s="3">
        <v>4</v>
      </c>
      <c r="AJ16" s="3">
        <v>4</v>
      </c>
      <c r="AK16" s="3">
        <v>4</v>
      </c>
      <c r="AL16" s="3">
        <v>4</v>
      </c>
      <c r="AM16" s="3">
        <v>4</v>
      </c>
      <c r="AN16" s="3">
        <v>4</v>
      </c>
      <c r="AO16" s="3">
        <v>4</v>
      </c>
      <c r="AP16" s="3">
        <v>4</v>
      </c>
    </row>
    <row r="17" spans="2:42" ht="13" x14ac:dyDescent="0.3">
      <c r="B17" s="7">
        <v>7</v>
      </c>
      <c r="C17" s="3">
        <v>5</v>
      </c>
      <c r="D17" s="3">
        <v>5</v>
      </c>
      <c r="E17" s="3">
        <v>4</v>
      </c>
      <c r="F17" s="3">
        <v>4</v>
      </c>
      <c r="G17" s="3">
        <v>4</v>
      </c>
      <c r="H17" s="3">
        <v>5</v>
      </c>
      <c r="I17" s="3">
        <v>5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4</v>
      </c>
      <c r="P17" s="3">
        <v>4</v>
      </c>
      <c r="Q17" s="3">
        <v>4</v>
      </c>
      <c r="R17" s="3">
        <v>4</v>
      </c>
      <c r="S17" s="3">
        <v>5</v>
      </c>
      <c r="T17" s="3">
        <v>4</v>
      </c>
      <c r="U17" s="3">
        <v>4</v>
      </c>
      <c r="V17" s="3">
        <v>4</v>
      </c>
      <c r="W17" s="3">
        <v>4</v>
      </c>
      <c r="X17" s="3">
        <v>4</v>
      </c>
      <c r="Y17" s="3">
        <v>5</v>
      </c>
      <c r="Z17" s="3">
        <v>5</v>
      </c>
      <c r="AA17" s="3">
        <v>5</v>
      </c>
      <c r="AB17" s="3">
        <v>5</v>
      </c>
      <c r="AC17" s="3">
        <v>5</v>
      </c>
      <c r="AD17" s="3">
        <v>5</v>
      </c>
      <c r="AE17" s="3">
        <v>5</v>
      </c>
      <c r="AF17" s="3">
        <v>5</v>
      </c>
      <c r="AG17" s="3">
        <v>5</v>
      </c>
      <c r="AH17" s="3">
        <v>5</v>
      </c>
      <c r="AI17" s="3">
        <v>5</v>
      </c>
      <c r="AJ17" s="3">
        <v>5</v>
      </c>
      <c r="AK17" s="3">
        <v>5</v>
      </c>
      <c r="AL17" s="3">
        <v>5</v>
      </c>
      <c r="AM17" s="3">
        <v>5</v>
      </c>
      <c r="AN17" s="3">
        <v>4</v>
      </c>
      <c r="AO17" s="3">
        <v>4</v>
      </c>
      <c r="AP17" s="3">
        <v>4</v>
      </c>
    </row>
    <row r="18" spans="2:42" ht="13" x14ac:dyDescent="0.3">
      <c r="B18" s="7">
        <v>8</v>
      </c>
      <c r="C18" s="3">
        <v>4</v>
      </c>
      <c r="D18" s="3">
        <v>5</v>
      </c>
      <c r="E18" s="3">
        <v>5</v>
      </c>
      <c r="F18" s="3">
        <v>5</v>
      </c>
      <c r="G18" s="3">
        <v>5</v>
      </c>
      <c r="H18" s="3">
        <v>5</v>
      </c>
      <c r="I18" s="3">
        <v>4</v>
      </c>
      <c r="J18" s="3">
        <v>5</v>
      </c>
      <c r="K18" s="3">
        <v>5</v>
      </c>
      <c r="L18" s="3">
        <v>4</v>
      </c>
      <c r="M18" s="3">
        <v>4</v>
      </c>
      <c r="N18" s="3">
        <v>5</v>
      </c>
      <c r="O18" s="3">
        <v>5</v>
      </c>
      <c r="P18" s="3">
        <v>5</v>
      </c>
      <c r="Q18" s="3">
        <v>5</v>
      </c>
      <c r="R18" s="3">
        <v>5</v>
      </c>
      <c r="S18" s="3">
        <v>4</v>
      </c>
      <c r="T18" s="3">
        <v>4</v>
      </c>
      <c r="U18" s="3">
        <v>4</v>
      </c>
      <c r="V18" s="3">
        <v>5</v>
      </c>
      <c r="W18" s="3">
        <v>5</v>
      </c>
      <c r="X18" s="3">
        <v>3</v>
      </c>
      <c r="Y18" s="3">
        <v>4</v>
      </c>
      <c r="Z18" s="3">
        <v>5</v>
      </c>
      <c r="AA18" s="3">
        <v>5</v>
      </c>
      <c r="AB18" s="3">
        <v>5</v>
      </c>
      <c r="AC18" s="3">
        <v>5</v>
      </c>
      <c r="AD18" s="3">
        <v>5</v>
      </c>
      <c r="AE18" s="3">
        <v>5</v>
      </c>
      <c r="AF18" s="3">
        <v>5</v>
      </c>
      <c r="AG18" s="3">
        <v>4</v>
      </c>
      <c r="AH18" s="3">
        <v>5</v>
      </c>
      <c r="AI18" s="3">
        <v>5</v>
      </c>
      <c r="AJ18" s="3">
        <v>5</v>
      </c>
      <c r="AK18" s="3">
        <v>5</v>
      </c>
      <c r="AL18" s="3">
        <v>5</v>
      </c>
      <c r="AM18" s="3">
        <v>5</v>
      </c>
      <c r="AN18" s="3">
        <v>4</v>
      </c>
      <c r="AO18" s="3">
        <v>4</v>
      </c>
      <c r="AP18" s="3">
        <v>5</v>
      </c>
    </row>
    <row r="19" spans="2:42" ht="13" x14ac:dyDescent="0.3">
      <c r="B19" s="7">
        <v>9</v>
      </c>
      <c r="C19" s="3">
        <v>5</v>
      </c>
      <c r="D19" s="3">
        <v>5</v>
      </c>
      <c r="E19" s="3">
        <v>5</v>
      </c>
      <c r="F19" s="3">
        <v>5</v>
      </c>
      <c r="G19" s="3">
        <v>5</v>
      </c>
      <c r="H19" s="3">
        <v>5</v>
      </c>
      <c r="I19" s="3">
        <v>5</v>
      </c>
      <c r="J19" s="3">
        <v>5</v>
      </c>
      <c r="K19" s="3">
        <v>5</v>
      </c>
      <c r="L19" s="3">
        <v>5</v>
      </c>
      <c r="M19" s="3">
        <v>5</v>
      </c>
      <c r="N19" s="3">
        <v>5</v>
      </c>
      <c r="O19" s="3">
        <v>5</v>
      </c>
      <c r="P19" s="3">
        <v>5</v>
      </c>
      <c r="Q19" s="3">
        <v>5</v>
      </c>
      <c r="R19" s="3">
        <v>5</v>
      </c>
      <c r="S19" s="3">
        <v>5</v>
      </c>
      <c r="T19" s="3">
        <v>5</v>
      </c>
      <c r="U19" s="3">
        <v>5</v>
      </c>
      <c r="V19" s="3">
        <v>5</v>
      </c>
      <c r="W19" s="3">
        <v>5</v>
      </c>
      <c r="X19" s="3">
        <v>5</v>
      </c>
      <c r="Y19" s="3">
        <v>5</v>
      </c>
      <c r="Z19" s="3">
        <v>5</v>
      </c>
      <c r="AA19" s="3">
        <v>5</v>
      </c>
      <c r="AB19" s="3">
        <v>5</v>
      </c>
      <c r="AC19" s="3">
        <v>5</v>
      </c>
      <c r="AD19" s="3">
        <v>5</v>
      </c>
      <c r="AE19" s="3">
        <v>5</v>
      </c>
      <c r="AF19" s="3">
        <v>5</v>
      </c>
      <c r="AG19" s="3">
        <v>5</v>
      </c>
      <c r="AH19" s="3">
        <v>5</v>
      </c>
      <c r="AI19" s="3">
        <v>5</v>
      </c>
      <c r="AJ19" s="3">
        <v>5</v>
      </c>
      <c r="AK19" s="3">
        <v>5</v>
      </c>
      <c r="AL19" s="3">
        <v>5</v>
      </c>
      <c r="AM19" s="3">
        <v>5</v>
      </c>
      <c r="AN19" s="3">
        <v>5</v>
      </c>
      <c r="AO19" s="3">
        <v>5</v>
      </c>
      <c r="AP19" s="3">
        <v>5</v>
      </c>
    </row>
    <row r="20" spans="2:42" ht="13" x14ac:dyDescent="0.3">
      <c r="B20" s="7">
        <v>10</v>
      </c>
      <c r="C20" s="3">
        <v>4</v>
      </c>
      <c r="D20" s="3">
        <v>4</v>
      </c>
      <c r="E20" s="3">
        <v>3</v>
      </c>
      <c r="F20" s="3">
        <v>4</v>
      </c>
      <c r="G20" s="3">
        <v>5</v>
      </c>
      <c r="H20" s="3">
        <v>3</v>
      </c>
      <c r="I20" s="3">
        <v>5</v>
      </c>
      <c r="J20" s="3">
        <v>4</v>
      </c>
      <c r="K20" s="3">
        <v>4</v>
      </c>
      <c r="L20" s="3">
        <v>4</v>
      </c>
      <c r="M20" s="3">
        <v>4</v>
      </c>
      <c r="N20" s="3">
        <v>3</v>
      </c>
      <c r="O20" s="3">
        <v>3</v>
      </c>
      <c r="P20" s="3">
        <v>4</v>
      </c>
      <c r="Q20" s="3">
        <v>4</v>
      </c>
      <c r="R20" s="3">
        <v>4</v>
      </c>
      <c r="S20" s="3">
        <v>3</v>
      </c>
      <c r="T20" s="3">
        <v>3</v>
      </c>
      <c r="U20" s="3">
        <v>3</v>
      </c>
      <c r="V20" s="3">
        <v>3</v>
      </c>
      <c r="W20" s="3">
        <v>3</v>
      </c>
      <c r="X20" s="3">
        <v>3</v>
      </c>
      <c r="Y20" s="3">
        <v>3</v>
      </c>
      <c r="Z20" s="3">
        <v>3</v>
      </c>
      <c r="AA20" s="3">
        <v>3</v>
      </c>
      <c r="AB20" s="3">
        <v>4</v>
      </c>
      <c r="AC20" s="3">
        <v>3</v>
      </c>
      <c r="AD20" s="3">
        <v>3</v>
      </c>
      <c r="AE20" s="3">
        <v>3</v>
      </c>
      <c r="AF20" s="3">
        <v>3</v>
      </c>
      <c r="AG20" s="3">
        <v>3</v>
      </c>
      <c r="AH20" s="3">
        <v>3</v>
      </c>
      <c r="AI20" s="3">
        <v>4</v>
      </c>
      <c r="AJ20" s="3">
        <v>4</v>
      </c>
      <c r="AK20" s="3">
        <v>5</v>
      </c>
      <c r="AL20" s="3">
        <v>4</v>
      </c>
      <c r="AM20" s="3">
        <v>4</v>
      </c>
      <c r="AN20" s="3">
        <v>4</v>
      </c>
      <c r="AO20" s="3">
        <v>4</v>
      </c>
      <c r="AP20" s="3">
        <v>4</v>
      </c>
    </row>
    <row r="21" spans="2:42" ht="13" x14ac:dyDescent="0.3">
      <c r="B21" s="7">
        <v>11</v>
      </c>
      <c r="C21" s="3">
        <v>4</v>
      </c>
      <c r="D21" s="3">
        <v>5</v>
      </c>
      <c r="E21" s="3">
        <v>4</v>
      </c>
      <c r="F21" s="3">
        <v>5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3">
        <v>4</v>
      </c>
      <c r="O21" s="3">
        <v>4</v>
      </c>
      <c r="P21" s="3">
        <v>4</v>
      </c>
      <c r="Q21" s="3">
        <v>4</v>
      </c>
      <c r="R21" s="3">
        <v>4</v>
      </c>
      <c r="S21" s="3">
        <v>4</v>
      </c>
      <c r="T21" s="3">
        <v>4</v>
      </c>
      <c r="U21" s="3">
        <v>4</v>
      </c>
      <c r="V21" s="3">
        <v>4</v>
      </c>
      <c r="W21" s="3">
        <v>4</v>
      </c>
      <c r="X21" s="3">
        <v>4</v>
      </c>
      <c r="Y21" s="3">
        <v>4</v>
      </c>
      <c r="Z21" s="3">
        <v>4</v>
      </c>
      <c r="AA21" s="3">
        <v>4</v>
      </c>
      <c r="AB21" s="3">
        <v>4</v>
      </c>
      <c r="AC21" s="3">
        <v>4</v>
      </c>
      <c r="AD21" s="3">
        <v>4</v>
      </c>
      <c r="AE21" s="3">
        <v>4</v>
      </c>
      <c r="AF21" s="3">
        <v>4</v>
      </c>
      <c r="AG21" s="3">
        <v>4</v>
      </c>
      <c r="AH21" s="3">
        <v>4</v>
      </c>
      <c r="AI21" s="3">
        <v>4</v>
      </c>
      <c r="AJ21" s="3">
        <v>4</v>
      </c>
      <c r="AK21" s="3">
        <v>4</v>
      </c>
      <c r="AL21" s="3">
        <v>3</v>
      </c>
      <c r="AM21" s="3">
        <v>4</v>
      </c>
      <c r="AN21" s="3">
        <v>4</v>
      </c>
      <c r="AO21" s="3">
        <v>4</v>
      </c>
      <c r="AP21" s="3">
        <v>4</v>
      </c>
    </row>
    <row r="22" spans="2:42" ht="13" x14ac:dyDescent="0.3">
      <c r="B22" s="7">
        <v>12</v>
      </c>
      <c r="C22" s="3">
        <v>4</v>
      </c>
      <c r="D22" s="3">
        <v>5</v>
      </c>
      <c r="E22" s="3">
        <v>4</v>
      </c>
      <c r="F22" s="3">
        <v>5</v>
      </c>
      <c r="G22" s="3">
        <v>5</v>
      </c>
      <c r="H22" s="3">
        <v>4</v>
      </c>
      <c r="I22" s="3">
        <v>4</v>
      </c>
      <c r="J22" s="3">
        <v>3</v>
      </c>
      <c r="K22" s="3">
        <v>3</v>
      </c>
      <c r="L22" s="3">
        <v>3</v>
      </c>
      <c r="M22" s="3">
        <v>4</v>
      </c>
      <c r="N22" s="3">
        <v>2</v>
      </c>
      <c r="O22" s="3">
        <v>3</v>
      </c>
      <c r="P22" s="3">
        <v>3</v>
      </c>
      <c r="Q22" s="3">
        <v>3</v>
      </c>
      <c r="R22" s="3">
        <v>4</v>
      </c>
      <c r="S22" s="3">
        <v>2</v>
      </c>
      <c r="T22" s="3">
        <v>3</v>
      </c>
      <c r="U22" s="3">
        <v>3</v>
      </c>
      <c r="V22" s="3">
        <v>3</v>
      </c>
      <c r="W22" s="3">
        <v>3</v>
      </c>
      <c r="X22" s="3">
        <v>1</v>
      </c>
      <c r="Y22" s="3">
        <v>3</v>
      </c>
      <c r="Z22" s="3">
        <v>2</v>
      </c>
      <c r="AA22" s="3">
        <v>3</v>
      </c>
      <c r="AB22" s="3">
        <v>4</v>
      </c>
      <c r="AC22" s="3">
        <v>3</v>
      </c>
      <c r="AD22" s="3">
        <v>3</v>
      </c>
      <c r="AE22" s="3">
        <v>3</v>
      </c>
      <c r="AF22" s="3">
        <v>3</v>
      </c>
      <c r="AG22" s="3">
        <v>3</v>
      </c>
      <c r="AH22" s="3">
        <v>3</v>
      </c>
      <c r="AI22" s="3">
        <v>4</v>
      </c>
      <c r="AJ22" s="3">
        <v>3</v>
      </c>
      <c r="AK22" s="3">
        <v>4</v>
      </c>
      <c r="AL22" s="3">
        <v>4</v>
      </c>
      <c r="AM22" s="3">
        <v>4</v>
      </c>
      <c r="AN22" s="3">
        <v>4</v>
      </c>
      <c r="AO22" s="3">
        <v>4</v>
      </c>
      <c r="AP22" s="3">
        <v>4</v>
      </c>
    </row>
    <row r="23" spans="2:42" ht="13" x14ac:dyDescent="0.3">
      <c r="B23" s="7">
        <v>13</v>
      </c>
      <c r="C23" s="3">
        <v>4</v>
      </c>
      <c r="D23" s="3">
        <v>5</v>
      </c>
      <c r="E23" s="3">
        <v>4</v>
      </c>
      <c r="F23" s="3">
        <v>4</v>
      </c>
      <c r="G23" s="3">
        <v>5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5</v>
      </c>
      <c r="N23" s="3">
        <v>4</v>
      </c>
      <c r="O23" s="3">
        <v>4</v>
      </c>
      <c r="P23" s="3">
        <v>4</v>
      </c>
      <c r="Q23" s="3">
        <v>5</v>
      </c>
      <c r="R23" s="3">
        <v>4</v>
      </c>
      <c r="S23" s="3">
        <v>4</v>
      </c>
      <c r="T23" s="3">
        <v>4</v>
      </c>
      <c r="U23" s="3">
        <v>4</v>
      </c>
      <c r="V23" s="3">
        <v>4</v>
      </c>
      <c r="W23" s="3">
        <v>4</v>
      </c>
      <c r="X23" s="3">
        <v>4</v>
      </c>
      <c r="Y23" s="3">
        <v>4</v>
      </c>
      <c r="Z23" s="3">
        <v>4</v>
      </c>
      <c r="AA23" s="3">
        <v>4</v>
      </c>
      <c r="AB23" s="3">
        <v>4</v>
      </c>
      <c r="AC23" s="3">
        <v>4</v>
      </c>
      <c r="AD23" s="3">
        <v>4</v>
      </c>
      <c r="AE23" s="3">
        <v>4</v>
      </c>
      <c r="AF23" s="3">
        <v>4</v>
      </c>
      <c r="AG23" s="3">
        <v>4</v>
      </c>
      <c r="AH23" s="3">
        <v>4</v>
      </c>
      <c r="AI23" s="3">
        <v>4</v>
      </c>
      <c r="AJ23" s="3">
        <v>4</v>
      </c>
      <c r="AK23" s="3">
        <v>5</v>
      </c>
      <c r="AL23" s="3">
        <v>5</v>
      </c>
      <c r="AM23" s="3">
        <v>5</v>
      </c>
      <c r="AN23" s="3">
        <v>5</v>
      </c>
      <c r="AO23" s="3">
        <v>5</v>
      </c>
      <c r="AP23" s="3">
        <v>5</v>
      </c>
    </row>
    <row r="24" spans="2:42" ht="13" x14ac:dyDescent="0.3">
      <c r="B24" s="7">
        <v>14</v>
      </c>
      <c r="C24" s="3">
        <v>4</v>
      </c>
      <c r="D24" s="3">
        <v>5</v>
      </c>
      <c r="E24" s="3">
        <v>4</v>
      </c>
      <c r="F24" s="3">
        <v>4</v>
      </c>
      <c r="G24" s="3">
        <v>5</v>
      </c>
      <c r="H24" s="3">
        <v>4</v>
      </c>
      <c r="I24" s="3">
        <v>5</v>
      </c>
      <c r="J24" s="3">
        <v>4</v>
      </c>
      <c r="K24" s="3">
        <v>5</v>
      </c>
      <c r="L24" s="3">
        <v>4</v>
      </c>
      <c r="M24" s="3">
        <v>4</v>
      </c>
      <c r="N24" s="3">
        <v>4</v>
      </c>
      <c r="O24" s="3">
        <v>4</v>
      </c>
      <c r="P24" s="3">
        <v>4</v>
      </c>
      <c r="Q24" s="3">
        <v>4</v>
      </c>
      <c r="R24" s="3">
        <v>4</v>
      </c>
      <c r="S24" s="3">
        <v>4</v>
      </c>
      <c r="T24" s="3">
        <v>4</v>
      </c>
      <c r="U24" s="3">
        <v>4</v>
      </c>
      <c r="V24" s="3">
        <v>4</v>
      </c>
      <c r="W24" s="3">
        <v>4</v>
      </c>
      <c r="X24" s="3">
        <v>3</v>
      </c>
      <c r="Y24" s="3">
        <v>4</v>
      </c>
      <c r="Z24" s="3">
        <v>4</v>
      </c>
      <c r="AA24" s="3">
        <v>4</v>
      </c>
      <c r="AB24" s="3">
        <v>4</v>
      </c>
      <c r="AC24" s="3">
        <v>4</v>
      </c>
      <c r="AD24" s="3">
        <v>4</v>
      </c>
      <c r="AE24" s="3">
        <v>4</v>
      </c>
      <c r="AF24" s="3">
        <v>4</v>
      </c>
      <c r="AG24" s="3">
        <v>4</v>
      </c>
      <c r="AH24" s="3">
        <v>4</v>
      </c>
      <c r="AI24" s="3">
        <v>4</v>
      </c>
      <c r="AJ24" s="3">
        <v>4</v>
      </c>
      <c r="AK24" s="3">
        <v>5</v>
      </c>
      <c r="AL24" s="3">
        <v>4</v>
      </c>
      <c r="AM24" s="3">
        <v>4</v>
      </c>
      <c r="AN24" s="3">
        <v>4</v>
      </c>
      <c r="AO24" s="3">
        <v>4</v>
      </c>
      <c r="AP24" s="3">
        <v>5</v>
      </c>
    </row>
    <row r="25" spans="2:42" ht="13" x14ac:dyDescent="0.3">
      <c r="B25" s="7">
        <v>15</v>
      </c>
      <c r="C25" s="3">
        <v>4</v>
      </c>
      <c r="D25" s="3">
        <v>5</v>
      </c>
      <c r="E25" s="3">
        <v>4</v>
      </c>
      <c r="F25" s="3">
        <v>5</v>
      </c>
      <c r="G25" s="3">
        <v>5</v>
      </c>
      <c r="H25" s="3">
        <v>5</v>
      </c>
      <c r="I25" s="3">
        <v>4</v>
      </c>
      <c r="J25" s="3">
        <v>5</v>
      </c>
      <c r="K25" s="3">
        <v>4</v>
      </c>
      <c r="L25" s="3">
        <v>5</v>
      </c>
      <c r="M25" s="3">
        <v>4</v>
      </c>
      <c r="N25" s="3">
        <v>5</v>
      </c>
      <c r="O25" s="3">
        <v>4</v>
      </c>
      <c r="P25" s="3">
        <v>5</v>
      </c>
      <c r="Q25" s="3">
        <v>5</v>
      </c>
      <c r="R25" s="3">
        <v>4</v>
      </c>
      <c r="S25" s="3">
        <v>4</v>
      </c>
      <c r="T25" s="3">
        <v>5</v>
      </c>
      <c r="U25" s="3">
        <v>4</v>
      </c>
      <c r="V25" s="3">
        <v>4</v>
      </c>
      <c r="W25" s="3">
        <v>4</v>
      </c>
      <c r="X25" s="3">
        <v>2</v>
      </c>
      <c r="Y25" s="3">
        <v>4</v>
      </c>
      <c r="Z25" s="3">
        <v>5</v>
      </c>
      <c r="AA25" s="3">
        <v>5</v>
      </c>
      <c r="AB25" s="3">
        <v>3</v>
      </c>
      <c r="AC25" s="3">
        <v>5</v>
      </c>
      <c r="AD25" s="3">
        <v>5</v>
      </c>
      <c r="AE25" s="3">
        <v>5</v>
      </c>
      <c r="AF25" s="3">
        <v>5</v>
      </c>
      <c r="AG25" s="3">
        <v>5</v>
      </c>
      <c r="AH25" s="3">
        <v>4</v>
      </c>
      <c r="AI25" s="3">
        <v>4</v>
      </c>
      <c r="AJ25" s="3">
        <v>5</v>
      </c>
      <c r="AK25" s="3">
        <v>5</v>
      </c>
      <c r="AL25" s="3">
        <v>5</v>
      </c>
      <c r="AM25" s="3">
        <v>5</v>
      </c>
      <c r="AN25" s="3">
        <v>5</v>
      </c>
      <c r="AO25" s="3">
        <v>4</v>
      </c>
      <c r="AP25" s="3">
        <v>4</v>
      </c>
    </row>
    <row r="26" spans="2:42" ht="13" x14ac:dyDescent="0.3">
      <c r="B26" s="7">
        <v>16</v>
      </c>
      <c r="C26" s="3">
        <v>4</v>
      </c>
      <c r="D26" s="3">
        <v>5</v>
      </c>
      <c r="E26" s="3">
        <v>5</v>
      </c>
      <c r="F26" s="3">
        <v>4</v>
      </c>
      <c r="G26" s="3">
        <v>5</v>
      </c>
      <c r="H26" s="3">
        <v>4</v>
      </c>
      <c r="I26" s="3">
        <v>3</v>
      </c>
      <c r="J26" s="3">
        <v>3</v>
      </c>
      <c r="K26" s="3">
        <v>4</v>
      </c>
      <c r="L26" s="3">
        <v>5</v>
      </c>
      <c r="M26" s="3">
        <v>5</v>
      </c>
      <c r="N26" s="3">
        <v>5</v>
      </c>
      <c r="O26" s="3">
        <v>4</v>
      </c>
      <c r="P26" s="3">
        <v>3</v>
      </c>
      <c r="Q26" s="3">
        <v>4</v>
      </c>
      <c r="R26" s="3">
        <v>4</v>
      </c>
      <c r="S26" s="3">
        <v>3</v>
      </c>
      <c r="T26" s="3">
        <v>4</v>
      </c>
      <c r="U26" s="3">
        <v>3</v>
      </c>
      <c r="V26" s="3">
        <v>4</v>
      </c>
      <c r="W26" s="3">
        <v>4</v>
      </c>
      <c r="X26" s="3">
        <v>2</v>
      </c>
      <c r="Y26" s="3">
        <v>3</v>
      </c>
      <c r="Z26" s="3">
        <v>4</v>
      </c>
      <c r="AA26" s="3">
        <v>3</v>
      </c>
      <c r="AB26" s="3">
        <v>4</v>
      </c>
      <c r="AC26" s="3">
        <v>4</v>
      </c>
      <c r="AD26" s="3">
        <v>4</v>
      </c>
      <c r="AE26" s="3">
        <v>4</v>
      </c>
      <c r="AF26" s="3">
        <v>3</v>
      </c>
      <c r="AG26" s="3">
        <v>3</v>
      </c>
      <c r="AH26" s="3">
        <v>4</v>
      </c>
      <c r="AI26" s="3">
        <v>4</v>
      </c>
      <c r="AJ26" s="3">
        <v>4</v>
      </c>
      <c r="AK26" s="3">
        <v>4</v>
      </c>
      <c r="AL26" s="3">
        <v>4</v>
      </c>
      <c r="AM26" s="3">
        <v>5</v>
      </c>
      <c r="AN26" s="3">
        <v>4</v>
      </c>
      <c r="AO26" s="3">
        <v>5</v>
      </c>
      <c r="AP26" s="3">
        <v>5</v>
      </c>
    </row>
    <row r="27" spans="2:42" ht="13" x14ac:dyDescent="0.3">
      <c r="B27" s="7">
        <v>17</v>
      </c>
      <c r="C27" s="3">
        <v>4</v>
      </c>
      <c r="D27" s="3">
        <v>4</v>
      </c>
      <c r="E27" s="3">
        <v>4</v>
      </c>
      <c r="F27" s="3">
        <v>4</v>
      </c>
      <c r="G27" s="3">
        <v>5</v>
      </c>
      <c r="H27" s="3">
        <v>4</v>
      </c>
      <c r="I27" s="3">
        <v>5</v>
      </c>
      <c r="J27" s="3">
        <v>4</v>
      </c>
      <c r="K27" s="3">
        <v>5</v>
      </c>
      <c r="L27" s="3">
        <v>5</v>
      </c>
      <c r="M27" s="3">
        <v>4</v>
      </c>
      <c r="N27" s="3">
        <v>4</v>
      </c>
      <c r="O27" s="3">
        <v>3</v>
      </c>
      <c r="P27" s="3">
        <v>4</v>
      </c>
      <c r="Q27" s="3">
        <v>4</v>
      </c>
      <c r="R27" s="3">
        <v>5</v>
      </c>
      <c r="S27" s="3">
        <v>4</v>
      </c>
      <c r="T27" s="3">
        <v>4</v>
      </c>
      <c r="U27" s="3">
        <v>4</v>
      </c>
      <c r="V27" s="3">
        <v>3</v>
      </c>
      <c r="W27" s="3">
        <v>4</v>
      </c>
      <c r="X27" s="3">
        <v>3</v>
      </c>
      <c r="Y27" s="3">
        <v>4</v>
      </c>
      <c r="Z27" s="3">
        <v>4</v>
      </c>
      <c r="AA27" s="3">
        <v>3</v>
      </c>
      <c r="AB27" s="3">
        <v>4</v>
      </c>
      <c r="AC27" s="3">
        <v>4</v>
      </c>
      <c r="AD27" s="3">
        <v>4</v>
      </c>
      <c r="AE27" s="3">
        <v>4</v>
      </c>
      <c r="AF27" s="3">
        <v>4</v>
      </c>
      <c r="AG27" s="3">
        <v>3</v>
      </c>
      <c r="AH27" s="3">
        <v>4</v>
      </c>
      <c r="AI27" s="3">
        <v>3</v>
      </c>
      <c r="AJ27" s="3">
        <v>4</v>
      </c>
      <c r="AK27" s="3">
        <v>5</v>
      </c>
      <c r="AL27" s="3">
        <v>5</v>
      </c>
      <c r="AM27" s="3">
        <v>5</v>
      </c>
      <c r="AN27" s="3">
        <v>5</v>
      </c>
      <c r="AO27" s="3">
        <v>4</v>
      </c>
      <c r="AP27" s="3">
        <v>4</v>
      </c>
    </row>
    <row r="28" spans="2:42" ht="13" x14ac:dyDescent="0.3">
      <c r="B28" s="7">
        <v>18</v>
      </c>
      <c r="C28" s="3">
        <v>4</v>
      </c>
      <c r="D28" s="3">
        <v>5</v>
      </c>
      <c r="E28" s="3">
        <v>5</v>
      </c>
      <c r="F28" s="3">
        <v>5</v>
      </c>
      <c r="G28" s="3">
        <v>5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5</v>
      </c>
      <c r="N28" s="3">
        <v>3</v>
      </c>
      <c r="O28" s="3">
        <v>4</v>
      </c>
      <c r="P28" s="3">
        <v>4</v>
      </c>
      <c r="Q28" s="3">
        <v>4</v>
      </c>
      <c r="R28" s="3">
        <v>4</v>
      </c>
      <c r="S28" s="3">
        <v>4</v>
      </c>
      <c r="T28" s="3">
        <v>4</v>
      </c>
      <c r="U28" s="3">
        <v>4</v>
      </c>
      <c r="V28" s="3">
        <v>4</v>
      </c>
      <c r="W28" s="3">
        <v>4</v>
      </c>
      <c r="X28" s="3">
        <v>2</v>
      </c>
      <c r="Y28" s="3">
        <v>4</v>
      </c>
      <c r="Z28" s="3">
        <v>4</v>
      </c>
      <c r="AA28" s="3">
        <v>4</v>
      </c>
      <c r="AB28" s="3">
        <v>4</v>
      </c>
      <c r="AC28" s="3">
        <v>4</v>
      </c>
      <c r="AD28" s="3">
        <v>4</v>
      </c>
      <c r="AE28" s="3">
        <v>4</v>
      </c>
      <c r="AF28" s="3">
        <v>3</v>
      </c>
      <c r="AG28" s="3">
        <v>4</v>
      </c>
      <c r="AH28" s="3">
        <v>4</v>
      </c>
      <c r="AI28" s="3">
        <v>5</v>
      </c>
      <c r="AJ28" s="3">
        <v>5</v>
      </c>
      <c r="AK28" s="3">
        <v>5</v>
      </c>
      <c r="AL28" s="3">
        <v>5</v>
      </c>
      <c r="AM28" s="3">
        <v>5</v>
      </c>
      <c r="AN28" s="3">
        <v>5</v>
      </c>
      <c r="AO28" s="3">
        <v>5</v>
      </c>
      <c r="AP28" s="3">
        <v>5</v>
      </c>
    </row>
    <row r="29" spans="2:42" ht="13" x14ac:dyDescent="0.3">
      <c r="B29" s="7">
        <v>19</v>
      </c>
      <c r="C29" s="3">
        <v>4</v>
      </c>
      <c r="D29" s="3">
        <v>5</v>
      </c>
      <c r="E29" s="3">
        <v>5</v>
      </c>
      <c r="F29" s="3">
        <v>5</v>
      </c>
      <c r="G29" s="3">
        <v>5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5</v>
      </c>
      <c r="N29" s="3">
        <v>4</v>
      </c>
      <c r="O29" s="3">
        <v>3</v>
      </c>
      <c r="P29" s="3">
        <v>4</v>
      </c>
      <c r="Q29" s="3">
        <v>3</v>
      </c>
      <c r="R29" s="3">
        <v>5</v>
      </c>
      <c r="S29" s="3">
        <v>4</v>
      </c>
      <c r="T29" s="3">
        <v>4</v>
      </c>
      <c r="U29" s="3">
        <v>3</v>
      </c>
      <c r="V29" s="3">
        <v>4</v>
      </c>
      <c r="W29" s="3">
        <v>4</v>
      </c>
      <c r="X29" s="3">
        <v>3</v>
      </c>
      <c r="Y29" s="3">
        <v>4</v>
      </c>
      <c r="Z29" s="3">
        <v>4</v>
      </c>
      <c r="AA29" s="3">
        <v>3</v>
      </c>
      <c r="AB29" s="3">
        <v>5</v>
      </c>
      <c r="AC29" s="3">
        <v>4</v>
      </c>
      <c r="AD29" s="3">
        <v>4</v>
      </c>
      <c r="AE29" s="3">
        <v>4</v>
      </c>
      <c r="AF29" s="3">
        <v>4</v>
      </c>
      <c r="AG29" s="3">
        <v>3</v>
      </c>
      <c r="AH29" s="3">
        <v>4</v>
      </c>
      <c r="AI29" s="3">
        <v>4</v>
      </c>
      <c r="AJ29" s="3">
        <v>4</v>
      </c>
      <c r="AK29" s="3">
        <v>5</v>
      </c>
      <c r="AL29" s="3">
        <v>5</v>
      </c>
      <c r="AM29" s="3">
        <v>5</v>
      </c>
      <c r="AN29" s="3">
        <v>5</v>
      </c>
      <c r="AO29" s="3">
        <v>5</v>
      </c>
      <c r="AP29" s="3">
        <v>5</v>
      </c>
    </row>
    <row r="30" spans="2:42" ht="13" x14ac:dyDescent="0.3">
      <c r="B30" s="7">
        <v>20</v>
      </c>
      <c r="C30" s="3">
        <v>4</v>
      </c>
      <c r="D30" s="3">
        <v>5</v>
      </c>
      <c r="E30" s="3">
        <v>5</v>
      </c>
      <c r="F30" s="3">
        <v>5</v>
      </c>
      <c r="G30" s="3">
        <v>5</v>
      </c>
      <c r="H30" s="3">
        <v>4</v>
      </c>
      <c r="I30" s="3">
        <v>5</v>
      </c>
      <c r="J30" s="3">
        <v>5</v>
      </c>
      <c r="K30" s="3">
        <v>5</v>
      </c>
      <c r="L30" s="3">
        <v>5</v>
      </c>
      <c r="M30" s="3">
        <v>5</v>
      </c>
      <c r="N30" s="3">
        <v>5</v>
      </c>
      <c r="O30" s="3">
        <v>5</v>
      </c>
      <c r="P30" s="3">
        <v>5</v>
      </c>
      <c r="Q30" s="3">
        <v>5</v>
      </c>
      <c r="R30" s="3">
        <v>5</v>
      </c>
      <c r="S30" s="3">
        <v>5</v>
      </c>
      <c r="T30" s="3">
        <v>5</v>
      </c>
      <c r="U30" s="3">
        <v>5</v>
      </c>
      <c r="V30" s="3">
        <v>5</v>
      </c>
      <c r="W30" s="3">
        <v>5</v>
      </c>
      <c r="X30" s="3">
        <v>5</v>
      </c>
      <c r="Y30" s="3">
        <v>5</v>
      </c>
      <c r="Z30" s="3">
        <v>5</v>
      </c>
      <c r="AA30" s="3">
        <v>5</v>
      </c>
      <c r="AB30" s="3">
        <v>5</v>
      </c>
      <c r="AC30" s="3">
        <v>5</v>
      </c>
      <c r="AD30" s="3">
        <v>5</v>
      </c>
      <c r="AE30" s="3">
        <v>5</v>
      </c>
      <c r="AF30" s="3">
        <v>5</v>
      </c>
      <c r="AG30" s="3">
        <v>5</v>
      </c>
      <c r="AH30" s="3">
        <v>5</v>
      </c>
      <c r="AI30" s="3">
        <v>5</v>
      </c>
      <c r="AJ30" s="3">
        <v>5</v>
      </c>
      <c r="AK30" s="3">
        <v>5</v>
      </c>
      <c r="AL30" s="3">
        <v>5</v>
      </c>
      <c r="AM30" s="3">
        <v>5</v>
      </c>
      <c r="AN30" s="3">
        <v>5</v>
      </c>
      <c r="AO30" s="3">
        <v>5</v>
      </c>
      <c r="AP30" s="3">
        <v>5</v>
      </c>
    </row>
    <row r="31" spans="2:42" ht="13" x14ac:dyDescent="0.3">
      <c r="B31" s="7">
        <v>21</v>
      </c>
      <c r="C31" s="3">
        <v>4</v>
      </c>
      <c r="D31" s="3">
        <v>5</v>
      </c>
      <c r="E31" s="3">
        <v>4</v>
      </c>
      <c r="F31" s="3">
        <v>5</v>
      </c>
      <c r="G31" s="3">
        <v>5</v>
      </c>
      <c r="H31" s="3">
        <v>5</v>
      </c>
      <c r="I31" s="3">
        <v>5</v>
      </c>
      <c r="J31" s="3">
        <v>5</v>
      </c>
      <c r="K31" s="3">
        <v>5</v>
      </c>
      <c r="L31" s="3">
        <v>5</v>
      </c>
      <c r="M31" s="3">
        <v>5</v>
      </c>
      <c r="N31" s="3">
        <v>5</v>
      </c>
      <c r="O31" s="3">
        <v>4</v>
      </c>
      <c r="P31" s="3">
        <v>5</v>
      </c>
      <c r="Q31" s="3">
        <v>5</v>
      </c>
      <c r="R31" s="3">
        <v>4</v>
      </c>
      <c r="S31" s="3">
        <v>5</v>
      </c>
      <c r="T31" s="3">
        <v>4</v>
      </c>
      <c r="U31" s="3">
        <v>4</v>
      </c>
      <c r="V31" s="3">
        <v>4</v>
      </c>
      <c r="W31" s="3">
        <v>4</v>
      </c>
      <c r="X31" s="3">
        <v>3</v>
      </c>
      <c r="Y31" s="3">
        <v>5</v>
      </c>
      <c r="Z31" s="3">
        <v>5</v>
      </c>
      <c r="AA31" s="3">
        <v>5</v>
      </c>
      <c r="AB31" s="3">
        <v>5</v>
      </c>
      <c r="AC31" s="3">
        <v>4</v>
      </c>
      <c r="AD31" s="3">
        <v>4</v>
      </c>
      <c r="AE31" s="3">
        <v>4</v>
      </c>
      <c r="AF31" s="3">
        <v>5</v>
      </c>
      <c r="AG31" s="3">
        <v>5</v>
      </c>
      <c r="AH31" s="3">
        <v>5</v>
      </c>
      <c r="AI31" s="3">
        <v>5</v>
      </c>
      <c r="AJ31" s="3">
        <v>5</v>
      </c>
      <c r="AK31" s="3">
        <v>5</v>
      </c>
      <c r="AL31" s="3">
        <v>5</v>
      </c>
      <c r="AM31" s="3">
        <v>5</v>
      </c>
      <c r="AN31" s="3">
        <v>5</v>
      </c>
      <c r="AO31" s="3">
        <v>5</v>
      </c>
      <c r="AP31" s="3">
        <v>5</v>
      </c>
    </row>
    <row r="32" spans="2:42" ht="13" x14ac:dyDescent="0.3">
      <c r="B32" s="7">
        <v>22</v>
      </c>
      <c r="C32" s="3">
        <v>5</v>
      </c>
      <c r="D32" s="3">
        <v>5</v>
      </c>
      <c r="E32" s="3">
        <v>5</v>
      </c>
      <c r="F32" s="3">
        <v>5</v>
      </c>
      <c r="G32" s="3">
        <v>5</v>
      </c>
      <c r="H32" s="3">
        <v>5</v>
      </c>
      <c r="I32" s="3">
        <v>5</v>
      </c>
      <c r="J32" s="3">
        <v>5</v>
      </c>
      <c r="K32" s="3">
        <v>5</v>
      </c>
      <c r="L32" s="3">
        <v>5</v>
      </c>
      <c r="M32" s="3">
        <v>5</v>
      </c>
      <c r="N32" s="3">
        <v>5</v>
      </c>
      <c r="O32" s="3">
        <v>5</v>
      </c>
      <c r="P32" s="3">
        <v>5</v>
      </c>
      <c r="Q32" s="3">
        <v>5</v>
      </c>
      <c r="R32" s="3">
        <v>5</v>
      </c>
      <c r="S32" s="3">
        <v>5</v>
      </c>
      <c r="T32" s="3">
        <v>5</v>
      </c>
      <c r="U32" s="3">
        <v>5</v>
      </c>
      <c r="V32" s="3">
        <v>5</v>
      </c>
      <c r="W32" s="3">
        <v>5</v>
      </c>
      <c r="X32" s="3">
        <v>5</v>
      </c>
      <c r="Y32" s="3">
        <v>5</v>
      </c>
      <c r="Z32" s="3">
        <v>5</v>
      </c>
      <c r="AA32" s="3">
        <v>5</v>
      </c>
      <c r="AB32" s="3">
        <v>5</v>
      </c>
      <c r="AC32" s="3">
        <v>5</v>
      </c>
      <c r="AD32" s="3">
        <v>5</v>
      </c>
      <c r="AE32" s="3">
        <v>5</v>
      </c>
      <c r="AF32" s="3">
        <v>5</v>
      </c>
      <c r="AG32" s="3">
        <v>5</v>
      </c>
      <c r="AH32" s="3">
        <v>5</v>
      </c>
      <c r="AI32" s="3">
        <v>5</v>
      </c>
      <c r="AJ32" s="3">
        <v>5</v>
      </c>
      <c r="AK32" s="3">
        <v>5</v>
      </c>
      <c r="AL32" s="3">
        <v>5</v>
      </c>
      <c r="AM32" s="3">
        <v>5</v>
      </c>
      <c r="AN32" s="3">
        <v>5</v>
      </c>
      <c r="AO32" s="3">
        <v>5</v>
      </c>
      <c r="AP32" s="3">
        <v>5</v>
      </c>
    </row>
    <row r="33" spans="2:42" ht="13" x14ac:dyDescent="0.3">
      <c r="B33" s="7">
        <v>23</v>
      </c>
      <c r="C33" s="3">
        <v>4</v>
      </c>
      <c r="D33" s="3">
        <v>4</v>
      </c>
      <c r="E33" s="3">
        <v>3</v>
      </c>
      <c r="F33" s="3">
        <v>4</v>
      </c>
      <c r="G33" s="3">
        <v>5</v>
      </c>
      <c r="H33" s="3">
        <v>3</v>
      </c>
      <c r="I33" s="3">
        <v>5</v>
      </c>
      <c r="J33" s="3">
        <v>4</v>
      </c>
      <c r="K33" s="3">
        <v>4</v>
      </c>
      <c r="L33" s="3">
        <v>4</v>
      </c>
      <c r="M33" s="3">
        <v>4</v>
      </c>
      <c r="N33" s="3">
        <v>3</v>
      </c>
      <c r="O33" s="3">
        <v>3</v>
      </c>
      <c r="P33" s="3">
        <v>4</v>
      </c>
      <c r="Q33" s="3">
        <v>4</v>
      </c>
      <c r="R33" s="3">
        <v>4</v>
      </c>
      <c r="S33" s="3">
        <v>3</v>
      </c>
      <c r="T33" s="3">
        <v>3</v>
      </c>
      <c r="U33" s="3">
        <v>3</v>
      </c>
      <c r="V33" s="3">
        <v>3</v>
      </c>
      <c r="W33" s="3">
        <v>3</v>
      </c>
      <c r="X33" s="3">
        <v>3</v>
      </c>
      <c r="Y33" s="3">
        <v>3</v>
      </c>
      <c r="Z33" s="3">
        <v>3</v>
      </c>
      <c r="AA33" s="3">
        <v>3</v>
      </c>
      <c r="AB33" s="3">
        <v>4</v>
      </c>
      <c r="AC33" s="3">
        <v>3</v>
      </c>
      <c r="AD33" s="3">
        <v>3</v>
      </c>
      <c r="AE33" s="3">
        <v>3</v>
      </c>
      <c r="AF33" s="3">
        <v>3</v>
      </c>
      <c r="AG33" s="3">
        <v>3</v>
      </c>
      <c r="AH33" s="3">
        <v>3</v>
      </c>
      <c r="AI33" s="3">
        <v>4</v>
      </c>
      <c r="AJ33" s="3">
        <v>4</v>
      </c>
      <c r="AK33" s="3">
        <v>5</v>
      </c>
      <c r="AL33" s="3">
        <v>4</v>
      </c>
      <c r="AM33" s="3">
        <v>4</v>
      </c>
      <c r="AN33" s="3">
        <v>4</v>
      </c>
      <c r="AO33" s="3">
        <v>4</v>
      </c>
      <c r="AP33" s="3">
        <v>4</v>
      </c>
    </row>
    <row r="34" spans="2:42" ht="13" x14ac:dyDescent="0.3">
      <c r="B34" s="7">
        <v>24</v>
      </c>
      <c r="C34" s="3">
        <v>4</v>
      </c>
      <c r="D34" s="3">
        <v>5</v>
      </c>
      <c r="E34" s="3">
        <v>4</v>
      </c>
      <c r="F34" s="3">
        <v>5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>
        <v>4</v>
      </c>
      <c r="S34" s="3">
        <v>4</v>
      </c>
      <c r="T34" s="3">
        <v>4</v>
      </c>
      <c r="U34" s="3">
        <v>4</v>
      </c>
      <c r="V34" s="3">
        <v>4</v>
      </c>
      <c r="W34" s="3">
        <v>4</v>
      </c>
      <c r="X34" s="3">
        <v>4</v>
      </c>
      <c r="Y34" s="3">
        <v>4</v>
      </c>
      <c r="Z34" s="3">
        <v>4</v>
      </c>
      <c r="AA34" s="3">
        <v>4</v>
      </c>
      <c r="AB34" s="3">
        <v>4</v>
      </c>
      <c r="AC34" s="3">
        <v>4</v>
      </c>
      <c r="AD34" s="3">
        <v>4</v>
      </c>
      <c r="AE34" s="3">
        <v>4</v>
      </c>
      <c r="AF34" s="3">
        <v>4</v>
      </c>
      <c r="AG34" s="3">
        <v>4</v>
      </c>
      <c r="AH34" s="3">
        <v>4</v>
      </c>
      <c r="AI34" s="3">
        <v>4</v>
      </c>
      <c r="AJ34" s="3">
        <v>4</v>
      </c>
      <c r="AK34" s="3">
        <v>4</v>
      </c>
      <c r="AL34" s="3">
        <v>3</v>
      </c>
      <c r="AM34" s="3">
        <v>4</v>
      </c>
      <c r="AN34" s="3">
        <v>4</v>
      </c>
      <c r="AO34" s="3">
        <v>4</v>
      </c>
      <c r="AP34" s="3">
        <v>4</v>
      </c>
    </row>
    <row r="35" spans="2:42" ht="13" x14ac:dyDescent="0.3">
      <c r="B35" s="7">
        <v>25</v>
      </c>
      <c r="C35" s="3">
        <v>4</v>
      </c>
      <c r="D35" s="3">
        <v>5</v>
      </c>
      <c r="E35" s="3">
        <v>4</v>
      </c>
      <c r="F35" s="3">
        <v>5</v>
      </c>
      <c r="G35" s="3">
        <v>5</v>
      </c>
      <c r="H35" s="3">
        <v>4</v>
      </c>
      <c r="I35" s="3">
        <v>4</v>
      </c>
      <c r="J35" s="3">
        <v>3</v>
      </c>
      <c r="K35" s="3">
        <v>3</v>
      </c>
      <c r="L35" s="3">
        <v>3</v>
      </c>
      <c r="M35" s="3">
        <v>4</v>
      </c>
      <c r="N35" s="3">
        <v>2</v>
      </c>
      <c r="O35" s="3">
        <v>3</v>
      </c>
      <c r="P35" s="3">
        <v>3</v>
      </c>
      <c r="Q35" s="3">
        <v>3</v>
      </c>
      <c r="R35" s="3">
        <v>4</v>
      </c>
      <c r="S35" s="3">
        <v>2</v>
      </c>
      <c r="T35" s="3">
        <v>3</v>
      </c>
      <c r="U35" s="3">
        <v>3</v>
      </c>
      <c r="V35" s="3">
        <v>3</v>
      </c>
      <c r="W35" s="3">
        <v>3</v>
      </c>
      <c r="X35" s="3">
        <v>1</v>
      </c>
      <c r="Y35" s="3">
        <v>3</v>
      </c>
      <c r="Z35" s="3">
        <v>2</v>
      </c>
      <c r="AA35" s="3">
        <v>3</v>
      </c>
      <c r="AB35" s="3">
        <v>4</v>
      </c>
      <c r="AC35" s="3">
        <v>3</v>
      </c>
      <c r="AD35" s="3">
        <v>3</v>
      </c>
      <c r="AE35" s="3">
        <v>3</v>
      </c>
      <c r="AF35" s="3">
        <v>3</v>
      </c>
      <c r="AG35" s="3">
        <v>3</v>
      </c>
      <c r="AH35" s="3">
        <v>3</v>
      </c>
      <c r="AI35" s="3">
        <v>4</v>
      </c>
      <c r="AJ35" s="3">
        <v>3</v>
      </c>
      <c r="AK35" s="3">
        <v>4</v>
      </c>
      <c r="AL35" s="3">
        <v>4</v>
      </c>
      <c r="AM35" s="3">
        <v>4</v>
      </c>
      <c r="AN35" s="3">
        <v>4</v>
      </c>
      <c r="AO35" s="3">
        <v>4</v>
      </c>
      <c r="AP35" s="3">
        <v>4</v>
      </c>
    </row>
    <row r="36" spans="2:42" ht="13" x14ac:dyDescent="0.3">
      <c r="B36" s="7">
        <v>26</v>
      </c>
      <c r="C36" s="3">
        <v>4</v>
      </c>
      <c r="D36" s="3">
        <v>5</v>
      </c>
      <c r="E36" s="3">
        <v>4</v>
      </c>
      <c r="F36" s="3">
        <v>4</v>
      </c>
      <c r="G36" s="3">
        <v>5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5</v>
      </c>
      <c r="N36" s="3">
        <v>4</v>
      </c>
      <c r="O36" s="3">
        <v>4</v>
      </c>
      <c r="P36" s="3">
        <v>4</v>
      </c>
      <c r="Q36" s="3">
        <v>5</v>
      </c>
      <c r="R36" s="3">
        <v>4</v>
      </c>
      <c r="S36" s="3">
        <v>4</v>
      </c>
      <c r="T36" s="3">
        <v>4</v>
      </c>
      <c r="U36" s="3">
        <v>4</v>
      </c>
      <c r="V36" s="3">
        <v>4</v>
      </c>
      <c r="W36" s="3">
        <v>4</v>
      </c>
      <c r="X36" s="3">
        <v>4</v>
      </c>
      <c r="Y36" s="3">
        <v>4</v>
      </c>
      <c r="Z36" s="3">
        <v>4</v>
      </c>
      <c r="AA36" s="3">
        <v>4</v>
      </c>
      <c r="AB36" s="3">
        <v>4</v>
      </c>
      <c r="AC36" s="3">
        <v>4</v>
      </c>
      <c r="AD36" s="3">
        <v>4</v>
      </c>
      <c r="AE36" s="3">
        <v>4</v>
      </c>
      <c r="AF36" s="3">
        <v>4</v>
      </c>
      <c r="AG36" s="3">
        <v>4</v>
      </c>
      <c r="AH36" s="3">
        <v>4</v>
      </c>
      <c r="AI36" s="3">
        <v>4</v>
      </c>
      <c r="AJ36" s="3">
        <v>4</v>
      </c>
      <c r="AK36" s="3">
        <v>5</v>
      </c>
      <c r="AL36" s="3">
        <v>5</v>
      </c>
      <c r="AM36" s="3">
        <v>5</v>
      </c>
      <c r="AN36" s="3">
        <v>5</v>
      </c>
      <c r="AO36" s="3">
        <v>5</v>
      </c>
      <c r="AP36" s="3">
        <v>5</v>
      </c>
    </row>
    <row r="37" spans="2:42" ht="13" x14ac:dyDescent="0.3">
      <c r="B37" s="7">
        <v>27</v>
      </c>
      <c r="C37" s="3">
        <v>4</v>
      </c>
      <c r="D37" s="3">
        <v>5</v>
      </c>
      <c r="E37" s="3">
        <v>4</v>
      </c>
      <c r="F37" s="3">
        <v>4</v>
      </c>
      <c r="G37" s="3">
        <v>5</v>
      </c>
      <c r="H37" s="3">
        <v>4</v>
      </c>
      <c r="I37" s="3">
        <v>5</v>
      </c>
      <c r="J37" s="3">
        <v>4</v>
      </c>
      <c r="K37" s="3">
        <v>5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>
        <v>4</v>
      </c>
      <c r="S37" s="3">
        <v>4</v>
      </c>
      <c r="T37" s="3">
        <v>4</v>
      </c>
      <c r="U37" s="3">
        <v>4</v>
      </c>
      <c r="V37" s="3">
        <v>4</v>
      </c>
      <c r="W37" s="3">
        <v>4</v>
      </c>
      <c r="X37" s="3">
        <v>3</v>
      </c>
      <c r="Y37" s="3">
        <v>4</v>
      </c>
      <c r="Z37" s="3">
        <v>4</v>
      </c>
      <c r="AA37" s="3">
        <v>4</v>
      </c>
      <c r="AB37" s="3">
        <v>4</v>
      </c>
      <c r="AC37" s="3">
        <v>4</v>
      </c>
      <c r="AD37" s="3">
        <v>4</v>
      </c>
      <c r="AE37" s="3">
        <v>4</v>
      </c>
      <c r="AF37" s="3">
        <v>4</v>
      </c>
      <c r="AG37" s="3">
        <v>4</v>
      </c>
      <c r="AH37" s="3">
        <v>4</v>
      </c>
      <c r="AI37" s="3">
        <v>4</v>
      </c>
      <c r="AJ37" s="3">
        <v>4</v>
      </c>
      <c r="AK37" s="3">
        <v>5</v>
      </c>
      <c r="AL37" s="3">
        <v>4</v>
      </c>
      <c r="AM37" s="3">
        <v>4</v>
      </c>
      <c r="AN37" s="3">
        <v>4</v>
      </c>
      <c r="AO37" s="3">
        <v>4</v>
      </c>
      <c r="AP37" s="3">
        <v>5</v>
      </c>
    </row>
    <row r="38" spans="2:42" ht="13" x14ac:dyDescent="0.3">
      <c r="B38" s="7">
        <v>28</v>
      </c>
      <c r="C38" s="3">
        <v>4</v>
      </c>
      <c r="D38" s="3">
        <v>5</v>
      </c>
      <c r="E38" s="3">
        <v>4</v>
      </c>
      <c r="F38" s="3">
        <v>5</v>
      </c>
      <c r="G38" s="3">
        <v>5</v>
      </c>
      <c r="H38" s="3">
        <v>5</v>
      </c>
      <c r="I38" s="3">
        <v>4</v>
      </c>
      <c r="J38" s="3">
        <v>5</v>
      </c>
      <c r="K38" s="3">
        <v>4</v>
      </c>
      <c r="L38" s="3">
        <v>5</v>
      </c>
      <c r="M38" s="3">
        <v>4</v>
      </c>
      <c r="N38" s="3">
        <v>5</v>
      </c>
      <c r="O38" s="3">
        <v>4</v>
      </c>
      <c r="P38" s="3">
        <v>5</v>
      </c>
      <c r="Q38" s="3">
        <v>5</v>
      </c>
      <c r="R38" s="3">
        <v>4</v>
      </c>
      <c r="S38" s="3">
        <v>4</v>
      </c>
      <c r="T38" s="3">
        <v>5</v>
      </c>
      <c r="U38" s="3">
        <v>4</v>
      </c>
      <c r="V38" s="3">
        <v>4</v>
      </c>
      <c r="W38" s="3">
        <v>4</v>
      </c>
      <c r="X38" s="3">
        <v>2</v>
      </c>
      <c r="Y38" s="3">
        <v>4</v>
      </c>
      <c r="Z38" s="3">
        <v>5</v>
      </c>
      <c r="AA38" s="3">
        <v>5</v>
      </c>
      <c r="AB38" s="3">
        <v>3</v>
      </c>
      <c r="AC38" s="3">
        <v>5</v>
      </c>
      <c r="AD38" s="3">
        <v>5</v>
      </c>
      <c r="AE38" s="3">
        <v>5</v>
      </c>
      <c r="AF38" s="3">
        <v>5</v>
      </c>
      <c r="AG38" s="3">
        <v>5</v>
      </c>
      <c r="AH38" s="3">
        <v>4</v>
      </c>
      <c r="AI38" s="3">
        <v>4</v>
      </c>
      <c r="AJ38" s="3">
        <v>5</v>
      </c>
      <c r="AK38" s="3">
        <v>5</v>
      </c>
      <c r="AL38" s="3">
        <v>5</v>
      </c>
      <c r="AM38" s="3">
        <v>5</v>
      </c>
      <c r="AN38" s="3">
        <v>5</v>
      </c>
      <c r="AO38" s="3">
        <v>4</v>
      </c>
      <c r="AP38" s="3">
        <v>4</v>
      </c>
    </row>
    <row r="39" spans="2:42" ht="13" x14ac:dyDescent="0.3">
      <c r="B39" s="7">
        <v>29</v>
      </c>
      <c r="C39" s="3">
        <v>4</v>
      </c>
      <c r="D39" s="3">
        <v>5</v>
      </c>
      <c r="E39" s="3">
        <v>5</v>
      </c>
      <c r="F39" s="3">
        <v>4</v>
      </c>
      <c r="G39" s="3">
        <v>5</v>
      </c>
      <c r="H39" s="3">
        <v>4</v>
      </c>
      <c r="I39" s="3">
        <v>3</v>
      </c>
      <c r="J39" s="3">
        <v>3</v>
      </c>
      <c r="K39" s="3">
        <v>4</v>
      </c>
      <c r="L39" s="3">
        <v>5</v>
      </c>
      <c r="M39" s="3">
        <v>5</v>
      </c>
      <c r="N39" s="3">
        <v>5</v>
      </c>
      <c r="O39" s="3">
        <v>4</v>
      </c>
      <c r="P39" s="3">
        <v>3</v>
      </c>
      <c r="Q39" s="3">
        <v>4</v>
      </c>
      <c r="R39" s="3">
        <v>4</v>
      </c>
      <c r="S39" s="3">
        <v>3</v>
      </c>
      <c r="T39" s="3">
        <v>4</v>
      </c>
      <c r="U39" s="3">
        <v>3</v>
      </c>
      <c r="V39" s="3">
        <v>4</v>
      </c>
      <c r="W39" s="3">
        <v>4</v>
      </c>
      <c r="X39" s="3">
        <v>2</v>
      </c>
      <c r="Y39" s="3">
        <v>3</v>
      </c>
      <c r="Z39" s="3">
        <v>4</v>
      </c>
      <c r="AA39" s="3">
        <v>3</v>
      </c>
      <c r="AB39" s="3">
        <v>4</v>
      </c>
      <c r="AC39" s="3">
        <v>4</v>
      </c>
      <c r="AD39" s="3">
        <v>4</v>
      </c>
      <c r="AE39" s="3">
        <v>4</v>
      </c>
      <c r="AF39" s="3">
        <v>3</v>
      </c>
      <c r="AG39" s="3">
        <v>3</v>
      </c>
      <c r="AH39" s="3">
        <v>4</v>
      </c>
      <c r="AI39" s="3">
        <v>4</v>
      </c>
      <c r="AJ39" s="3">
        <v>4</v>
      </c>
      <c r="AK39" s="3">
        <v>4</v>
      </c>
      <c r="AL39" s="3">
        <v>4</v>
      </c>
      <c r="AM39" s="3">
        <v>5</v>
      </c>
      <c r="AN39" s="3">
        <v>4</v>
      </c>
      <c r="AO39" s="3">
        <v>5</v>
      </c>
      <c r="AP39" s="3">
        <v>5</v>
      </c>
    </row>
    <row r="40" spans="2:42" ht="13" x14ac:dyDescent="0.3">
      <c r="B40" s="7">
        <v>30</v>
      </c>
      <c r="C40" s="3">
        <v>4</v>
      </c>
      <c r="D40" s="3">
        <v>4</v>
      </c>
      <c r="E40" s="3">
        <v>4</v>
      </c>
      <c r="F40" s="3">
        <v>4</v>
      </c>
      <c r="G40" s="3">
        <v>5</v>
      </c>
      <c r="H40" s="3">
        <v>4</v>
      </c>
      <c r="I40" s="3">
        <v>5</v>
      </c>
      <c r="J40" s="3">
        <v>4</v>
      </c>
      <c r="K40" s="3">
        <v>5</v>
      </c>
      <c r="L40" s="3">
        <v>5</v>
      </c>
      <c r="M40" s="3">
        <v>4</v>
      </c>
      <c r="N40" s="3">
        <v>4</v>
      </c>
      <c r="O40" s="3">
        <v>3</v>
      </c>
      <c r="P40" s="3">
        <v>4</v>
      </c>
      <c r="Q40" s="3">
        <v>4</v>
      </c>
      <c r="R40" s="3">
        <v>5</v>
      </c>
      <c r="S40" s="3">
        <v>4</v>
      </c>
      <c r="T40" s="3">
        <v>4</v>
      </c>
      <c r="U40" s="3">
        <v>4</v>
      </c>
      <c r="V40" s="3">
        <v>3</v>
      </c>
      <c r="W40" s="3">
        <v>4</v>
      </c>
      <c r="X40" s="3">
        <v>3</v>
      </c>
      <c r="Y40" s="3">
        <v>4</v>
      </c>
      <c r="Z40" s="3">
        <v>4</v>
      </c>
      <c r="AA40" s="3">
        <v>3</v>
      </c>
      <c r="AB40" s="3">
        <v>4</v>
      </c>
      <c r="AC40" s="3">
        <v>4</v>
      </c>
      <c r="AD40" s="3">
        <v>4</v>
      </c>
      <c r="AE40" s="3">
        <v>4</v>
      </c>
      <c r="AF40" s="3">
        <v>4</v>
      </c>
      <c r="AG40" s="3">
        <v>3</v>
      </c>
      <c r="AH40" s="3">
        <v>4</v>
      </c>
      <c r="AI40" s="3">
        <v>3</v>
      </c>
      <c r="AJ40" s="3">
        <v>4</v>
      </c>
      <c r="AK40" s="3">
        <v>5</v>
      </c>
      <c r="AL40" s="3">
        <v>5</v>
      </c>
      <c r="AM40" s="3">
        <v>5</v>
      </c>
      <c r="AN40" s="3">
        <v>5</v>
      </c>
      <c r="AO40" s="3">
        <v>4</v>
      </c>
      <c r="AP40" s="3">
        <v>4</v>
      </c>
    </row>
    <row r="41" spans="2:42" x14ac:dyDescent="0.25">
      <c r="B41" t="s">
        <v>79</v>
      </c>
      <c r="C41" s="1">
        <f>AVERAGE(C11:C40)</f>
        <v>4.166666666666667</v>
      </c>
      <c r="D41" s="1">
        <f t="shared" ref="D41:AP41" si="0">AVERAGE(D11:D40)</f>
        <v>4.7</v>
      </c>
      <c r="E41" s="1">
        <f t="shared" si="0"/>
        <v>4.2333333333333334</v>
      </c>
      <c r="F41" s="1">
        <f t="shared" si="0"/>
        <v>4.5333333333333332</v>
      </c>
      <c r="G41" s="1">
        <f t="shared" si="0"/>
        <v>4.8</v>
      </c>
      <c r="H41" s="1">
        <f t="shared" si="0"/>
        <v>4.1333333333333337</v>
      </c>
      <c r="I41" s="1">
        <f t="shared" si="0"/>
        <v>4.333333333333333</v>
      </c>
      <c r="J41" s="1">
        <f t="shared" si="0"/>
        <v>4.0999999999999996</v>
      </c>
      <c r="K41" s="1">
        <f t="shared" si="0"/>
        <v>4.333333333333333</v>
      </c>
      <c r="L41" s="1">
        <f t="shared" si="0"/>
        <v>4.3</v>
      </c>
      <c r="M41" s="1">
        <f t="shared" si="0"/>
        <v>4.4000000000000004</v>
      </c>
      <c r="N41" s="1">
        <f t="shared" si="0"/>
        <v>4</v>
      </c>
      <c r="O41" s="1">
        <f t="shared" si="0"/>
        <v>3.8333333333333335</v>
      </c>
      <c r="P41" s="1">
        <f t="shared" si="0"/>
        <v>4.0999999999999996</v>
      </c>
      <c r="Q41" s="1">
        <f t="shared" si="0"/>
        <v>4.166666666666667</v>
      </c>
      <c r="R41" s="1">
        <f t="shared" si="0"/>
        <v>4.2</v>
      </c>
      <c r="S41" s="1">
        <f t="shared" si="0"/>
        <v>3.9333333333333331</v>
      </c>
      <c r="T41" s="1">
        <f t="shared" si="0"/>
        <v>3.9666666666666668</v>
      </c>
      <c r="U41" s="1">
        <f t="shared" si="0"/>
        <v>3.8</v>
      </c>
      <c r="V41" s="1">
        <f t="shared" si="0"/>
        <v>3.8666666666666667</v>
      </c>
      <c r="W41" s="1">
        <f t="shared" si="0"/>
        <v>3.9333333333333331</v>
      </c>
      <c r="X41" s="1">
        <f t="shared" si="0"/>
        <v>2.9333333333333331</v>
      </c>
      <c r="Y41" s="1">
        <f t="shared" si="0"/>
        <v>3.9333333333333331</v>
      </c>
      <c r="Z41" s="1">
        <f t="shared" si="0"/>
        <v>4</v>
      </c>
      <c r="AA41" s="1">
        <f t="shared" si="0"/>
        <v>3.9</v>
      </c>
      <c r="AB41" s="1">
        <f t="shared" si="0"/>
        <v>4.2666666666666666</v>
      </c>
      <c r="AC41" s="1">
        <f t="shared" si="0"/>
        <v>4.166666666666667</v>
      </c>
      <c r="AD41" s="1">
        <f t="shared" si="0"/>
        <v>4.1333333333333337</v>
      </c>
      <c r="AE41" s="1">
        <f t="shared" si="0"/>
        <v>4.0333333333333332</v>
      </c>
      <c r="AF41" s="1">
        <f t="shared" si="0"/>
        <v>3.9333333333333331</v>
      </c>
      <c r="AG41" s="1">
        <f t="shared" si="0"/>
        <v>3.8</v>
      </c>
      <c r="AH41" s="1">
        <f t="shared" si="0"/>
        <v>3.9666666666666668</v>
      </c>
      <c r="AI41" s="1">
        <f t="shared" si="0"/>
        <v>4.0999999999999996</v>
      </c>
      <c r="AJ41" s="1">
        <f t="shared" si="0"/>
        <v>4.1333333333333337</v>
      </c>
      <c r="AK41" s="1">
        <f t="shared" si="0"/>
        <v>4.666666666666667</v>
      </c>
      <c r="AL41" s="1">
        <f t="shared" si="0"/>
        <v>4.4666666666666668</v>
      </c>
      <c r="AM41" s="1">
        <f t="shared" si="0"/>
        <v>4.5999999999999996</v>
      </c>
      <c r="AN41" s="1">
        <f t="shared" si="0"/>
        <v>4.4666666666666668</v>
      </c>
      <c r="AO41" s="1">
        <f t="shared" si="0"/>
        <v>4.4000000000000004</v>
      </c>
      <c r="AP41" s="1">
        <f t="shared" si="0"/>
        <v>4.5</v>
      </c>
    </row>
    <row r="43" spans="2:42" x14ac:dyDescent="0.25">
      <c r="B43" s="48" t="s">
        <v>65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</row>
    <row r="44" spans="2:42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</row>
    <row r="45" spans="2:42" x14ac:dyDescent="0.25">
      <c r="B45" s="51" t="s">
        <v>66</v>
      </c>
      <c r="C45" s="50" t="s">
        <v>46</v>
      </c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</row>
    <row r="46" spans="2:42" x14ac:dyDescent="0.25">
      <c r="B46" s="52"/>
      <c r="C46" s="15">
        <v>1</v>
      </c>
      <c r="D46" s="15">
        <v>2</v>
      </c>
      <c r="E46" s="15">
        <v>3</v>
      </c>
      <c r="F46" s="15">
        <v>4</v>
      </c>
      <c r="G46" s="15">
        <v>5</v>
      </c>
      <c r="H46" s="15">
        <v>6</v>
      </c>
      <c r="I46" s="15">
        <v>7</v>
      </c>
      <c r="J46" s="15">
        <v>8</v>
      </c>
      <c r="K46" s="15">
        <v>9</v>
      </c>
      <c r="L46" s="15">
        <v>10</v>
      </c>
      <c r="M46" s="15">
        <v>11</v>
      </c>
      <c r="N46" s="15">
        <v>12</v>
      </c>
      <c r="O46" s="15">
        <v>13</v>
      </c>
      <c r="P46" s="15">
        <v>14</v>
      </c>
      <c r="Q46" s="15">
        <v>15</v>
      </c>
      <c r="R46" s="15">
        <v>16</v>
      </c>
      <c r="S46" s="15">
        <v>17</v>
      </c>
      <c r="T46" s="15">
        <v>18</v>
      </c>
      <c r="U46" s="15">
        <v>19</v>
      </c>
      <c r="V46" s="15">
        <v>20</v>
      </c>
      <c r="W46" s="15">
        <v>21</v>
      </c>
      <c r="X46" s="15">
        <v>22</v>
      </c>
      <c r="Y46" s="15">
        <v>23</v>
      </c>
      <c r="Z46" s="15">
        <v>24</v>
      </c>
      <c r="AA46" s="15">
        <v>25</v>
      </c>
      <c r="AB46" s="15">
        <v>26</v>
      </c>
      <c r="AC46" s="15">
        <v>27</v>
      </c>
      <c r="AD46" s="15">
        <v>28</v>
      </c>
      <c r="AE46" s="15">
        <v>29</v>
      </c>
      <c r="AF46" s="15">
        <v>30</v>
      </c>
      <c r="AG46" s="15">
        <v>31</v>
      </c>
      <c r="AH46" s="15">
        <v>32</v>
      </c>
      <c r="AI46" s="15">
        <v>33</v>
      </c>
      <c r="AJ46" s="15">
        <v>34</v>
      </c>
      <c r="AK46" s="15">
        <v>35</v>
      </c>
      <c r="AL46" s="15">
        <v>36</v>
      </c>
      <c r="AM46" s="15">
        <v>37</v>
      </c>
      <c r="AN46" s="15">
        <v>38</v>
      </c>
      <c r="AO46" s="15">
        <v>39</v>
      </c>
      <c r="AP46" s="15">
        <v>40</v>
      </c>
    </row>
    <row r="47" spans="2:42" x14ac:dyDescent="0.25">
      <c r="B47" s="16" t="s">
        <v>68</v>
      </c>
      <c r="C47" s="2">
        <f>COUNTIF(C11:C40,5)</f>
        <v>5</v>
      </c>
      <c r="D47" s="2">
        <f>COUNTIF(D11:D40,5)</f>
        <v>22</v>
      </c>
      <c r="E47" s="2">
        <f t="shared" ref="E47:AP47" si="1">COUNTIF(E11:E40,5)</f>
        <v>11</v>
      </c>
      <c r="F47" s="2">
        <f t="shared" si="1"/>
        <v>16</v>
      </c>
      <c r="G47" s="2">
        <f t="shared" si="1"/>
        <v>24</v>
      </c>
      <c r="H47" s="2">
        <f t="shared" si="1"/>
        <v>9</v>
      </c>
      <c r="I47" s="2">
        <f t="shared" si="1"/>
        <v>12</v>
      </c>
      <c r="J47" s="2">
        <f t="shared" si="1"/>
        <v>9</v>
      </c>
      <c r="K47" s="2">
        <f t="shared" si="1"/>
        <v>12</v>
      </c>
      <c r="L47" s="2">
        <f t="shared" si="1"/>
        <v>12</v>
      </c>
      <c r="M47" s="2">
        <f t="shared" si="1"/>
        <v>12</v>
      </c>
      <c r="N47" s="2">
        <f t="shared" si="1"/>
        <v>11</v>
      </c>
      <c r="O47" s="2">
        <f t="shared" si="1"/>
        <v>5</v>
      </c>
      <c r="P47" s="2">
        <f t="shared" si="1"/>
        <v>9</v>
      </c>
      <c r="Q47" s="2">
        <f t="shared" si="1"/>
        <v>12</v>
      </c>
      <c r="R47" s="2">
        <f t="shared" si="1"/>
        <v>8</v>
      </c>
      <c r="S47" s="2">
        <f t="shared" si="1"/>
        <v>7</v>
      </c>
      <c r="T47" s="2">
        <f t="shared" si="1"/>
        <v>6</v>
      </c>
      <c r="U47" s="2">
        <f t="shared" si="1"/>
        <v>4</v>
      </c>
      <c r="V47" s="2">
        <f t="shared" si="1"/>
        <v>5</v>
      </c>
      <c r="W47" s="2">
        <f t="shared" si="1"/>
        <v>5</v>
      </c>
      <c r="X47" s="2">
        <f t="shared" si="1"/>
        <v>3</v>
      </c>
      <c r="Y47" s="2">
        <f t="shared" si="1"/>
        <v>6</v>
      </c>
      <c r="Z47" s="2">
        <f t="shared" si="1"/>
        <v>9</v>
      </c>
      <c r="AA47" s="2">
        <f t="shared" si="1"/>
        <v>9</v>
      </c>
      <c r="AB47" s="2">
        <f t="shared" si="1"/>
        <v>10</v>
      </c>
      <c r="AC47" s="2">
        <f t="shared" si="1"/>
        <v>9</v>
      </c>
      <c r="AD47" s="2">
        <f t="shared" si="1"/>
        <v>8</v>
      </c>
      <c r="AE47" s="2">
        <f t="shared" si="1"/>
        <v>8</v>
      </c>
      <c r="AF47" s="2">
        <f t="shared" si="1"/>
        <v>9</v>
      </c>
      <c r="AG47" s="2">
        <f t="shared" si="1"/>
        <v>8</v>
      </c>
      <c r="AH47" s="2">
        <f t="shared" si="1"/>
        <v>7</v>
      </c>
      <c r="AI47" s="2">
        <f t="shared" si="1"/>
        <v>8</v>
      </c>
      <c r="AJ47" s="2">
        <f t="shared" si="1"/>
        <v>10</v>
      </c>
      <c r="AK47" s="2">
        <f t="shared" si="1"/>
        <v>20</v>
      </c>
      <c r="AL47" s="2">
        <f t="shared" si="1"/>
        <v>16</v>
      </c>
      <c r="AM47" s="2">
        <f t="shared" si="1"/>
        <v>18</v>
      </c>
      <c r="AN47" s="2">
        <f t="shared" si="1"/>
        <v>14</v>
      </c>
      <c r="AO47" s="2">
        <f t="shared" si="1"/>
        <v>12</v>
      </c>
      <c r="AP47" s="2">
        <f t="shared" si="1"/>
        <v>15</v>
      </c>
    </row>
    <row r="48" spans="2:42" x14ac:dyDescent="0.25">
      <c r="B48" s="16" t="s">
        <v>69</v>
      </c>
      <c r="C48" s="2">
        <f>COUNTIF(C11:C40,4)</f>
        <v>25</v>
      </c>
      <c r="D48" s="2">
        <f>COUNTIF(D11:D40,4)</f>
        <v>7</v>
      </c>
      <c r="E48" s="2">
        <f t="shared" ref="E48:AP48" si="2">COUNTIF(E11:E40,4)</f>
        <v>16</v>
      </c>
      <c r="F48" s="2">
        <f t="shared" si="2"/>
        <v>14</v>
      </c>
      <c r="G48" s="2">
        <f t="shared" si="2"/>
        <v>6</v>
      </c>
      <c r="H48" s="2">
        <f t="shared" si="2"/>
        <v>17</v>
      </c>
      <c r="I48" s="2">
        <f t="shared" si="2"/>
        <v>16</v>
      </c>
      <c r="J48" s="2">
        <f t="shared" si="2"/>
        <v>15</v>
      </c>
      <c r="K48" s="2">
        <f t="shared" si="2"/>
        <v>16</v>
      </c>
      <c r="L48" s="2">
        <f t="shared" si="2"/>
        <v>15</v>
      </c>
      <c r="M48" s="2">
        <f t="shared" si="2"/>
        <v>18</v>
      </c>
      <c r="N48" s="2">
        <f t="shared" si="2"/>
        <v>12</v>
      </c>
      <c r="O48" s="2">
        <f t="shared" si="2"/>
        <v>16</v>
      </c>
      <c r="P48" s="2">
        <f t="shared" si="2"/>
        <v>16</v>
      </c>
      <c r="Q48" s="2">
        <f t="shared" si="2"/>
        <v>13</v>
      </c>
      <c r="R48" s="2">
        <f t="shared" si="2"/>
        <v>21</v>
      </c>
      <c r="S48" s="2">
        <f t="shared" si="2"/>
        <v>16</v>
      </c>
      <c r="T48" s="2">
        <f t="shared" si="2"/>
        <v>18</v>
      </c>
      <c r="U48" s="2">
        <f t="shared" si="2"/>
        <v>17</v>
      </c>
      <c r="V48" s="2">
        <f t="shared" si="2"/>
        <v>17</v>
      </c>
      <c r="W48" s="2">
        <f t="shared" si="2"/>
        <v>19</v>
      </c>
      <c r="X48" s="2">
        <f t="shared" si="2"/>
        <v>6</v>
      </c>
      <c r="Y48" s="2">
        <f t="shared" si="2"/>
        <v>17</v>
      </c>
      <c r="Z48" s="2">
        <f t="shared" si="2"/>
        <v>15</v>
      </c>
      <c r="AA48" s="2">
        <f t="shared" si="2"/>
        <v>10</v>
      </c>
      <c r="AB48" s="2">
        <f t="shared" si="2"/>
        <v>18</v>
      </c>
      <c r="AC48" s="2">
        <f t="shared" si="2"/>
        <v>17</v>
      </c>
      <c r="AD48" s="2">
        <f t="shared" si="2"/>
        <v>18</v>
      </c>
      <c r="AE48" s="2">
        <f t="shared" si="2"/>
        <v>16</v>
      </c>
      <c r="AF48" s="2">
        <f t="shared" si="2"/>
        <v>12</v>
      </c>
      <c r="AG48" s="2">
        <f t="shared" si="2"/>
        <v>10</v>
      </c>
      <c r="AH48" s="2">
        <f t="shared" si="2"/>
        <v>17</v>
      </c>
      <c r="AI48" s="2">
        <f t="shared" si="2"/>
        <v>19</v>
      </c>
      <c r="AJ48" s="2">
        <f t="shared" si="2"/>
        <v>16</v>
      </c>
      <c r="AK48" s="2">
        <f t="shared" si="2"/>
        <v>10</v>
      </c>
      <c r="AL48" s="2">
        <f t="shared" si="2"/>
        <v>12</v>
      </c>
      <c r="AM48" s="2">
        <f t="shared" si="2"/>
        <v>12</v>
      </c>
      <c r="AN48" s="2">
        <f t="shared" si="2"/>
        <v>16</v>
      </c>
      <c r="AO48" s="2">
        <f t="shared" si="2"/>
        <v>18</v>
      </c>
      <c r="AP48" s="2">
        <f t="shared" si="2"/>
        <v>15</v>
      </c>
    </row>
    <row r="49" spans="2:42" x14ac:dyDescent="0.25">
      <c r="B49" s="16" t="s">
        <v>70</v>
      </c>
      <c r="C49" s="2">
        <f>COUNTIF(C11:C40,3)</f>
        <v>0</v>
      </c>
      <c r="D49" s="2">
        <f>COUNTIF(D11:D40,3)</f>
        <v>1</v>
      </c>
      <c r="E49" s="2">
        <f t="shared" ref="E49:AP49" si="3">COUNTIF(E11:E40,3)</f>
        <v>2</v>
      </c>
      <c r="F49" s="2">
        <f t="shared" si="3"/>
        <v>0</v>
      </c>
      <c r="G49" s="2">
        <f t="shared" si="3"/>
        <v>0</v>
      </c>
      <c r="H49" s="2">
        <f t="shared" si="3"/>
        <v>3</v>
      </c>
      <c r="I49" s="2">
        <f t="shared" si="3"/>
        <v>2</v>
      </c>
      <c r="J49" s="2">
        <f t="shared" si="3"/>
        <v>6</v>
      </c>
      <c r="K49" s="2">
        <f t="shared" si="3"/>
        <v>2</v>
      </c>
      <c r="L49" s="2">
        <f t="shared" si="3"/>
        <v>3</v>
      </c>
      <c r="M49" s="2">
        <f t="shared" si="3"/>
        <v>0</v>
      </c>
      <c r="N49" s="2">
        <f t="shared" si="3"/>
        <v>4</v>
      </c>
      <c r="O49" s="2">
        <f t="shared" si="3"/>
        <v>8</v>
      </c>
      <c r="P49" s="2">
        <f t="shared" si="3"/>
        <v>4</v>
      </c>
      <c r="Q49" s="2">
        <f t="shared" si="3"/>
        <v>4</v>
      </c>
      <c r="R49" s="2">
        <f t="shared" si="3"/>
        <v>0</v>
      </c>
      <c r="S49" s="2">
        <f t="shared" si="3"/>
        <v>5</v>
      </c>
      <c r="T49" s="2">
        <f t="shared" si="3"/>
        <v>5</v>
      </c>
      <c r="U49" s="2">
        <f t="shared" si="3"/>
        <v>8</v>
      </c>
      <c r="V49" s="2">
        <f t="shared" si="3"/>
        <v>7</v>
      </c>
      <c r="W49" s="2">
        <f t="shared" si="3"/>
        <v>5</v>
      </c>
      <c r="X49" s="2">
        <f t="shared" si="3"/>
        <v>9</v>
      </c>
      <c r="Y49" s="2">
        <f t="shared" si="3"/>
        <v>6</v>
      </c>
      <c r="Z49" s="2">
        <f t="shared" si="3"/>
        <v>3</v>
      </c>
      <c r="AA49" s="2">
        <f t="shared" si="3"/>
        <v>10</v>
      </c>
      <c r="AB49" s="2">
        <f t="shared" si="3"/>
        <v>2</v>
      </c>
      <c r="AC49" s="2">
        <f t="shared" si="3"/>
        <v>4</v>
      </c>
      <c r="AD49" s="2">
        <f t="shared" si="3"/>
        <v>4</v>
      </c>
      <c r="AE49" s="2">
        <f t="shared" si="3"/>
        <v>5</v>
      </c>
      <c r="AF49" s="2">
        <f t="shared" si="3"/>
        <v>8</v>
      </c>
      <c r="AG49" s="2">
        <f t="shared" si="3"/>
        <v>11</v>
      </c>
      <c r="AH49" s="2">
        <f t="shared" si="3"/>
        <v>5</v>
      </c>
      <c r="AI49" s="2">
        <f t="shared" si="3"/>
        <v>2</v>
      </c>
      <c r="AJ49" s="2">
        <f t="shared" si="3"/>
        <v>3</v>
      </c>
      <c r="AK49" s="2">
        <f t="shared" si="3"/>
        <v>0</v>
      </c>
      <c r="AL49" s="2">
        <f t="shared" si="3"/>
        <v>2</v>
      </c>
      <c r="AM49" s="2">
        <f t="shared" si="3"/>
        <v>0</v>
      </c>
      <c r="AN49" s="2">
        <f t="shared" si="3"/>
        <v>0</v>
      </c>
      <c r="AO49" s="2">
        <f t="shared" si="3"/>
        <v>0</v>
      </c>
      <c r="AP49" s="2">
        <f t="shared" si="3"/>
        <v>0</v>
      </c>
    </row>
    <row r="50" spans="2:42" x14ac:dyDescent="0.25">
      <c r="B50" s="16" t="s">
        <v>71</v>
      </c>
      <c r="C50" s="2">
        <f>COUNTIF(C11:C40,2)</f>
        <v>0</v>
      </c>
      <c r="D50" s="2">
        <f>COUNTIF(D11:D40,2)</f>
        <v>0</v>
      </c>
      <c r="E50" s="2">
        <f>COUNTIF(E10:E40,2)</f>
        <v>1</v>
      </c>
      <c r="F50" s="2">
        <f t="shared" ref="F50:AP50" si="4">COUNTIF(F11:F40,2)</f>
        <v>0</v>
      </c>
      <c r="G50" s="2">
        <f t="shared" si="4"/>
        <v>0</v>
      </c>
      <c r="H50" s="2">
        <f t="shared" si="4"/>
        <v>1</v>
      </c>
      <c r="I50" s="2">
        <f t="shared" si="4"/>
        <v>0</v>
      </c>
      <c r="J50" s="2">
        <f t="shared" si="4"/>
        <v>0</v>
      </c>
      <c r="K50" s="2">
        <f t="shared" si="4"/>
        <v>0</v>
      </c>
      <c r="L50" s="2">
        <f t="shared" si="4"/>
        <v>0</v>
      </c>
      <c r="M50" s="2">
        <f t="shared" si="4"/>
        <v>0</v>
      </c>
      <c r="N50" s="2">
        <f t="shared" si="4"/>
        <v>2</v>
      </c>
      <c r="O50" s="2">
        <f t="shared" si="4"/>
        <v>1</v>
      </c>
      <c r="P50" s="2">
        <f t="shared" si="4"/>
        <v>1</v>
      </c>
      <c r="Q50" s="2">
        <f t="shared" si="4"/>
        <v>0</v>
      </c>
      <c r="R50" s="2">
        <f t="shared" si="4"/>
        <v>1</v>
      </c>
      <c r="S50" s="2">
        <f t="shared" si="4"/>
        <v>2</v>
      </c>
      <c r="T50" s="2">
        <f t="shared" si="4"/>
        <v>1</v>
      </c>
      <c r="U50" s="2">
        <f t="shared" si="4"/>
        <v>1</v>
      </c>
      <c r="V50" s="2">
        <f t="shared" si="4"/>
        <v>1</v>
      </c>
      <c r="W50" s="2">
        <f t="shared" si="4"/>
        <v>1</v>
      </c>
      <c r="X50" s="2">
        <f t="shared" si="4"/>
        <v>10</v>
      </c>
      <c r="Y50" s="2">
        <f t="shared" si="4"/>
        <v>1</v>
      </c>
      <c r="Z50" s="2">
        <f t="shared" si="4"/>
        <v>3</v>
      </c>
      <c r="AA50" s="2">
        <f t="shared" si="4"/>
        <v>1</v>
      </c>
      <c r="AB50" s="2">
        <f t="shared" si="4"/>
        <v>0</v>
      </c>
      <c r="AC50" s="2">
        <f t="shared" si="4"/>
        <v>0</v>
      </c>
      <c r="AD50" s="2">
        <f t="shared" si="4"/>
        <v>0</v>
      </c>
      <c r="AE50" s="2">
        <f t="shared" si="4"/>
        <v>1</v>
      </c>
      <c r="AF50" s="2">
        <f t="shared" si="4"/>
        <v>0</v>
      </c>
      <c r="AG50" s="2">
        <f t="shared" si="4"/>
        <v>0</v>
      </c>
      <c r="AH50" s="2">
        <f t="shared" si="4"/>
        <v>0</v>
      </c>
      <c r="AI50" s="2">
        <f t="shared" si="4"/>
        <v>0</v>
      </c>
      <c r="AJ50" s="2">
        <f t="shared" si="4"/>
        <v>0</v>
      </c>
      <c r="AK50" s="2">
        <f t="shared" si="4"/>
        <v>0</v>
      </c>
      <c r="AL50" s="2">
        <f t="shared" si="4"/>
        <v>0</v>
      </c>
      <c r="AM50" s="2">
        <f t="shared" si="4"/>
        <v>0</v>
      </c>
      <c r="AN50" s="2">
        <f t="shared" si="4"/>
        <v>0</v>
      </c>
      <c r="AO50" s="2">
        <f t="shared" si="4"/>
        <v>0</v>
      </c>
      <c r="AP50" s="2">
        <f t="shared" si="4"/>
        <v>0</v>
      </c>
    </row>
    <row r="51" spans="2:42" x14ac:dyDescent="0.25">
      <c r="B51" s="16" t="s">
        <v>72</v>
      </c>
      <c r="C51" s="2">
        <f>COUNTIF(C11:C40,1)</f>
        <v>0</v>
      </c>
      <c r="D51" s="2">
        <f>COUNTIF(D11:D40,1)</f>
        <v>0</v>
      </c>
      <c r="E51" s="2">
        <f t="shared" ref="E51:AP51" si="5">COUNTIF(E11:E40,1)</f>
        <v>0</v>
      </c>
      <c r="F51" s="2">
        <f t="shared" si="5"/>
        <v>0</v>
      </c>
      <c r="G51" s="2">
        <f t="shared" si="5"/>
        <v>0</v>
      </c>
      <c r="H51" s="2">
        <f t="shared" si="5"/>
        <v>0</v>
      </c>
      <c r="I51" s="2">
        <f t="shared" si="5"/>
        <v>0</v>
      </c>
      <c r="J51" s="2">
        <f t="shared" si="5"/>
        <v>0</v>
      </c>
      <c r="K51" s="2">
        <f t="shared" si="5"/>
        <v>0</v>
      </c>
      <c r="L51" s="2">
        <f t="shared" si="5"/>
        <v>0</v>
      </c>
      <c r="M51" s="2">
        <f t="shared" si="5"/>
        <v>0</v>
      </c>
      <c r="N51" s="2">
        <f t="shared" si="5"/>
        <v>1</v>
      </c>
      <c r="O51" s="2">
        <f t="shared" si="5"/>
        <v>0</v>
      </c>
      <c r="P51" s="2">
        <f t="shared" si="5"/>
        <v>0</v>
      </c>
      <c r="Q51" s="2">
        <f t="shared" si="5"/>
        <v>1</v>
      </c>
      <c r="R51" s="2">
        <f t="shared" si="5"/>
        <v>0</v>
      </c>
      <c r="S51" s="2">
        <f t="shared" si="5"/>
        <v>0</v>
      </c>
      <c r="T51" s="2">
        <f t="shared" si="5"/>
        <v>0</v>
      </c>
      <c r="U51" s="2">
        <f t="shared" si="5"/>
        <v>0</v>
      </c>
      <c r="V51" s="2">
        <f t="shared" si="5"/>
        <v>0</v>
      </c>
      <c r="W51" s="2">
        <f t="shared" si="5"/>
        <v>0</v>
      </c>
      <c r="X51" s="2">
        <f t="shared" si="5"/>
        <v>2</v>
      </c>
      <c r="Y51" s="2">
        <f t="shared" si="5"/>
        <v>0</v>
      </c>
      <c r="Z51" s="2">
        <f t="shared" si="5"/>
        <v>0</v>
      </c>
      <c r="AA51" s="2">
        <f t="shared" si="5"/>
        <v>0</v>
      </c>
      <c r="AB51" s="2">
        <f t="shared" si="5"/>
        <v>0</v>
      </c>
      <c r="AC51" s="2">
        <f t="shared" si="5"/>
        <v>0</v>
      </c>
      <c r="AD51" s="2">
        <f t="shared" si="5"/>
        <v>0</v>
      </c>
      <c r="AE51" s="2">
        <f t="shared" si="5"/>
        <v>0</v>
      </c>
      <c r="AF51" s="2">
        <f t="shared" si="5"/>
        <v>1</v>
      </c>
      <c r="AG51" s="2">
        <f t="shared" si="5"/>
        <v>1</v>
      </c>
      <c r="AH51" s="2">
        <f t="shared" si="5"/>
        <v>1</v>
      </c>
      <c r="AI51" s="2">
        <f t="shared" si="5"/>
        <v>1</v>
      </c>
      <c r="AJ51" s="2">
        <f t="shared" si="5"/>
        <v>1</v>
      </c>
      <c r="AK51" s="2">
        <f t="shared" si="5"/>
        <v>0</v>
      </c>
      <c r="AL51" s="2">
        <f t="shared" si="5"/>
        <v>0</v>
      </c>
      <c r="AM51" s="2">
        <f t="shared" si="5"/>
        <v>0</v>
      </c>
      <c r="AN51" s="2">
        <f t="shared" si="5"/>
        <v>0</v>
      </c>
      <c r="AO51" s="2">
        <f t="shared" si="5"/>
        <v>0</v>
      </c>
      <c r="AP51" s="2">
        <f t="shared" si="5"/>
        <v>0</v>
      </c>
    </row>
    <row r="52" spans="2:42" x14ac:dyDescent="0.25">
      <c r="B52" s="15" t="s">
        <v>53</v>
      </c>
      <c r="C52" s="2">
        <f>SUM(C47:C51)</f>
        <v>30</v>
      </c>
      <c r="D52" s="2">
        <f t="shared" ref="D52:AP52" si="6">SUM(D47:D51)</f>
        <v>30</v>
      </c>
      <c r="E52" s="2">
        <f t="shared" si="6"/>
        <v>30</v>
      </c>
      <c r="F52" s="2">
        <f t="shared" si="6"/>
        <v>30</v>
      </c>
      <c r="G52" s="2">
        <f t="shared" si="6"/>
        <v>30</v>
      </c>
      <c r="H52" s="2">
        <f t="shared" si="6"/>
        <v>30</v>
      </c>
      <c r="I52" s="2">
        <f t="shared" si="6"/>
        <v>30</v>
      </c>
      <c r="J52" s="2">
        <f t="shared" si="6"/>
        <v>30</v>
      </c>
      <c r="K52" s="2">
        <f t="shared" si="6"/>
        <v>30</v>
      </c>
      <c r="L52" s="2">
        <f t="shared" si="6"/>
        <v>30</v>
      </c>
      <c r="M52" s="2">
        <f t="shared" si="6"/>
        <v>30</v>
      </c>
      <c r="N52" s="2">
        <f t="shared" si="6"/>
        <v>30</v>
      </c>
      <c r="O52" s="2">
        <f t="shared" si="6"/>
        <v>30</v>
      </c>
      <c r="P52" s="2">
        <f t="shared" si="6"/>
        <v>30</v>
      </c>
      <c r="Q52" s="2">
        <f t="shared" si="6"/>
        <v>30</v>
      </c>
      <c r="R52" s="2">
        <f t="shared" si="6"/>
        <v>30</v>
      </c>
      <c r="S52" s="2">
        <f t="shared" si="6"/>
        <v>30</v>
      </c>
      <c r="T52" s="2">
        <f t="shared" si="6"/>
        <v>30</v>
      </c>
      <c r="U52" s="2">
        <f t="shared" si="6"/>
        <v>30</v>
      </c>
      <c r="V52" s="2">
        <f t="shared" si="6"/>
        <v>30</v>
      </c>
      <c r="W52" s="2">
        <f t="shared" si="6"/>
        <v>30</v>
      </c>
      <c r="X52" s="2">
        <f t="shared" si="6"/>
        <v>30</v>
      </c>
      <c r="Y52" s="2">
        <f t="shared" si="6"/>
        <v>30</v>
      </c>
      <c r="Z52" s="2">
        <f t="shared" si="6"/>
        <v>30</v>
      </c>
      <c r="AA52" s="2">
        <f t="shared" si="6"/>
        <v>30</v>
      </c>
      <c r="AB52" s="2">
        <f t="shared" si="6"/>
        <v>30</v>
      </c>
      <c r="AC52" s="2">
        <f t="shared" si="6"/>
        <v>30</v>
      </c>
      <c r="AD52" s="2">
        <f t="shared" si="6"/>
        <v>30</v>
      </c>
      <c r="AE52" s="2">
        <f t="shared" si="6"/>
        <v>30</v>
      </c>
      <c r="AF52" s="2">
        <f t="shared" si="6"/>
        <v>30</v>
      </c>
      <c r="AG52" s="2">
        <f t="shared" si="6"/>
        <v>30</v>
      </c>
      <c r="AH52" s="2">
        <f t="shared" si="6"/>
        <v>30</v>
      </c>
      <c r="AI52" s="2">
        <f t="shared" si="6"/>
        <v>30</v>
      </c>
      <c r="AJ52" s="2">
        <f t="shared" si="6"/>
        <v>30</v>
      </c>
      <c r="AK52" s="2">
        <f t="shared" si="6"/>
        <v>30</v>
      </c>
      <c r="AL52" s="2">
        <f t="shared" si="6"/>
        <v>30</v>
      </c>
      <c r="AM52" s="2">
        <f t="shared" si="6"/>
        <v>30</v>
      </c>
      <c r="AN52" s="2">
        <f t="shared" si="6"/>
        <v>30</v>
      </c>
      <c r="AO52" s="2">
        <f t="shared" si="6"/>
        <v>30</v>
      </c>
      <c r="AP52" s="2">
        <f t="shared" si="6"/>
        <v>30</v>
      </c>
    </row>
    <row r="54" spans="2:42" x14ac:dyDescent="0.25">
      <c r="B54" s="49" t="s">
        <v>67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</row>
    <row r="55" spans="2:42" x14ac:dyDescent="0.25">
      <c r="B55" s="51" t="s">
        <v>66</v>
      </c>
      <c r="C55" s="50" t="s">
        <v>46</v>
      </c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</row>
    <row r="56" spans="2:42" x14ac:dyDescent="0.25">
      <c r="B56" s="52"/>
      <c r="C56" s="15">
        <v>1</v>
      </c>
      <c r="D56" s="15">
        <v>2</v>
      </c>
      <c r="E56" s="15">
        <v>3</v>
      </c>
      <c r="F56" s="15">
        <v>4</v>
      </c>
      <c r="G56" s="15">
        <v>5</v>
      </c>
      <c r="H56" s="15">
        <v>6</v>
      </c>
      <c r="I56" s="15">
        <v>7</v>
      </c>
      <c r="J56" s="15">
        <v>8</v>
      </c>
      <c r="K56" s="15">
        <v>9</v>
      </c>
      <c r="L56" s="15">
        <v>10</v>
      </c>
      <c r="M56" s="15">
        <v>11</v>
      </c>
      <c r="N56" s="15">
        <v>12</v>
      </c>
      <c r="O56" s="15">
        <v>13</v>
      </c>
      <c r="P56" s="15">
        <v>14</v>
      </c>
      <c r="Q56" s="15">
        <v>15</v>
      </c>
      <c r="R56" s="15">
        <v>16</v>
      </c>
      <c r="S56" s="15">
        <v>17</v>
      </c>
      <c r="T56" s="15">
        <v>18</v>
      </c>
      <c r="U56" s="15">
        <v>19</v>
      </c>
      <c r="V56" s="15">
        <v>20</v>
      </c>
      <c r="W56" s="15">
        <v>21</v>
      </c>
      <c r="X56" s="15">
        <v>22</v>
      </c>
      <c r="Y56" s="15">
        <v>23</v>
      </c>
      <c r="Z56" s="15">
        <v>24</v>
      </c>
      <c r="AA56" s="15">
        <v>25</v>
      </c>
      <c r="AB56" s="15">
        <v>26</v>
      </c>
      <c r="AC56" s="15">
        <v>27</v>
      </c>
      <c r="AD56" s="15">
        <v>28</v>
      </c>
      <c r="AE56" s="15">
        <v>29</v>
      </c>
      <c r="AF56" s="15">
        <v>30</v>
      </c>
      <c r="AG56" s="15">
        <v>31</v>
      </c>
      <c r="AH56" s="15">
        <v>32</v>
      </c>
      <c r="AI56" s="15">
        <v>33</v>
      </c>
      <c r="AJ56" s="15">
        <v>34</v>
      </c>
      <c r="AK56" s="15">
        <v>35</v>
      </c>
      <c r="AL56" s="15">
        <v>36</v>
      </c>
      <c r="AM56" s="15">
        <v>37</v>
      </c>
      <c r="AN56" s="15">
        <v>38</v>
      </c>
      <c r="AO56" s="15">
        <v>39</v>
      </c>
      <c r="AP56" s="15">
        <v>40</v>
      </c>
    </row>
    <row r="57" spans="2:42" x14ac:dyDescent="0.25">
      <c r="B57" s="16" t="s">
        <v>68</v>
      </c>
      <c r="C57" s="14">
        <f>C47/C$52</f>
        <v>0.16666666666666666</v>
      </c>
      <c r="D57" s="14">
        <f t="shared" ref="D57:AP58" si="7">D47/D$52</f>
        <v>0.73333333333333328</v>
      </c>
      <c r="E57" s="14">
        <f t="shared" si="7"/>
        <v>0.36666666666666664</v>
      </c>
      <c r="F57" s="14">
        <f t="shared" si="7"/>
        <v>0.53333333333333333</v>
      </c>
      <c r="G57" s="14">
        <f t="shared" si="7"/>
        <v>0.8</v>
      </c>
      <c r="H57" s="14">
        <f t="shared" si="7"/>
        <v>0.3</v>
      </c>
      <c r="I57" s="14">
        <f t="shared" si="7"/>
        <v>0.4</v>
      </c>
      <c r="J57" s="14">
        <f t="shared" si="7"/>
        <v>0.3</v>
      </c>
      <c r="K57" s="14">
        <f t="shared" si="7"/>
        <v>0.4</v>
      </c>
      <c r="L57" s="14">
        <f t="shared" si="7"/>
        <v>0.4</v>
      </c>
      <c r="M57" s="14">
        <f t="shared" si="7"/>
        <v>0.4</v>
      </c>
      <c r="N57" s="14">
        <f t="shared" si="7"/>
        <v>0.36666666666666664</v>
      </c>
      <c r="O57" s="14">
        <f t="shared" si="7"/>
        <v>0.16666666666666666</v>
      </c>
      <c r="P57" s="14">
        <f t="shared" si="7"/>
        <v>0.3</v>
      </c>
      <c r="Q57" s="14">
        <f t="shared" si="7"/>
        <v>0.4</v>
      </c>
      <c r="R57" s="14">
        <f t="shared" si="7"/>
        <v>0.26666666666666666</v>
      </c>
      <c r="S57" s="14">
        <f t="shared" si="7"/>
        <v>0.23333333333333334</v>
      </c>
      <c r="T57" s="14">
        <f t="shared" si="7"/>
        <v>0.2</v>
      </c>
      <c r="U57" s="14">
        <f t="shared" si="7"/>
        <v>0.13333333333333333</v>
      </c>
      <c r="V57" s="14">
        <f t="shared" si="7"/>
        <v>0.16666666666666666</v>
      </c>
      <c r="W57" s="14">
        <f t="shared" si="7"/>
        <v>0.16666666666666666</v>
      </c>
      <c r="X57" s="14">
        <f t="shared" si="7"/>
        <v>0.1</v>
      </c>
      <c r="Y57" s="14">
        <f t="shared" si="7"/>
        <v>0.2</v>
      </c>
      <c r="Z57" s="14">
        <f t="shared" si="7"/>
        <v>0.3</v>
      </c>
      <c r="AA57" s="14">
        <f t="shared" si="7"/>
        <v>0.3</v>
      </c>
      <c r="AB57" s="14">
        <f t="shared" si="7"/>
        <v>0.33333333333333331</v>
      </c>
      <c r="AC57" s="14">
        <f t="shared" si="7"/>
        <v>0.3</v>
      </c>
      <c r="AD57" s="14">
        <f t="shared" si="7"/>
        <v>0.26666666666666666</v>
      </c>
      <c r="AE57" s="14">
        <f t="shared" si="7"/>
        <v>0.26666666666666666</v>
      </c>
      <c r="AF57" s="14">
        <f t="shared" si="7"/>
        <v>0.3</v>
      </c>
      <c r="AG57" s="14">
        <f t="shared" si="7"/>
        <v>0.26666666666666666</v>
      </c>
      <c r="AH57" s="14">
        <f t="shared" si="7"/>
        <v>0.23333333333333334</v>
      </c>
      <c r="AI57" s="14">
        <f t="shared" si="7"/>
        <v>0.26666666666666666</v>
      </c>
      <c r="AJ57" s="14">
        <f t="shared" si="7"/>
        <v>0.33333333333333331</v>
      </c>
      <c r="AK57" s="14">
        <f t="shared" si="7"/>
        <v>0.66666666666666663</v>
      </c>
      <c r="AL57" s="14">
        <f t="shared" si="7"/>
        <v>0.53333333333333333</v>
      </c>
      <c r="AM57" s="14">
        <f t="shared" si="7"/>
        <v>0.6</v>
      </c>
      <c r="AN57" s="14">
        <f t="shared" si="7"/>
        <v>0.46666666666666667</v>
      </c>
      <c r="AO57" s="14">
        <f t="shared" si="7"/>
        <v>0.4</v>
      </c>
      <c r="AP57" s="14">
        <f t="shared" si="7"/>
        <v>0.5</v>
      </c>
    </row>
    <row r="58" spans="2:42" x14ac:dyDescent="0.25">
      <c r="B58" s="16" t="s">
        <v>69</v>
      </c>
      <c r="C58" s="14">
        <f t="shared" ref="C58:R58" si="8">C48/C$52</f>
        <v>0.83333333333333337</v>
      </c>
      <c r="D58" s="14">
        <f t="shared" si="8"/>
        <v>0.23333333333333334</v>
      </c>
      <c r="E58" s="14">
        <f t="shared" si="8"/>
        <v>0.53333333333333333</v>
      </c>
      <c r="F58" s="14">
        <f t="shared" si="8"/>
        <v>0.46666666666666667</v>
      </c>
      <c r="G58" s="14">
        <f t="shared" si="8"/>
        <v>0.2</v>
      </c>
      <c r="H58" s="14">
        <f t="shared" si="8"/>
        <v>0.56666666666666665</v>
      </c>
      <c r="I58" s="14">
        <f t="shared" si="8"/>
        <v>0.53333333333333333</v>
      </c>
      <c r="J58" s="14">
        <f t="shared" si="8"/>
        <v>0.5</v>
      </c>
      <c r="K58" s="14">
        <f t="shared" si="8"/>
        <v>0.53333333333333333</v>
      </c>
      <c r="L58" s="14">
        <f t="shared" si="8"/>
        <v>0.5</v>
      </c>
      <c r="M58" s="14">
        <f t="shared" si="8"/>
        <v>0.6</v>
      </c>
      <c r="N58" s="14">
        <f t="shared" si="8"/>
        <v>0.4</v>
      </c>
      <c r="O58" s="14">
        <f t="shared" si="8"/>
        <v>0.53333333333333333</v>
      </c>
      <c r="P58" s="14">
        <f t="shared" si="8"/>
        <v>0.53333333333333333</v>
      </c>
      <c r="Q58" s="14">
        <f t="shared" si="8"/>
        <v>0.43333333333333335</v>
      </c>
      <c r="R58" s="14">
        <f t="shared" si="8"/>
        <v>0.7</v>
      </c>
      <c r="S58" s="14">
        <f t="shared" si="7"/>
        <v>0.53333333333333333</v>
      </c>
      <c r="T58" s="14">
        <f t="shared" si="7"/>
        <v>0.6</v>
      </c>
      <c r="U58" s="14">
        <f t="shared" si="7"/>
        <v>0.56666666666666665</v>
      </c>
      <c r="V58" s="14">
        <f t="shared" si="7"/>
        <v>0.56666666666666665</v>
      </c>
      <c r="W58" s="14">
        <f t="shared" si="7"/>
        <v>0.6333333333333333</v>
      </c>
      <c r="X58" s="14">
        <f t="shared" si="7"/>
        <v>0.2</v>
      </c>
      <c r="Y58" s="14">
        <f t="shared" si="7"/>
        <v>0.56666666666666665</v>
      </c>
      <c r="Z58" s="14">
        <f t="shared" si="7"/>
        <v>0.5</v>
      </c>
      <c r="AA58" s="14">
        <f t="shared" si="7"/>
        <v>0.33333333333333331</v>
      </c>
      <c r="AB58" s="14">
        <f t="shared" si="7"/>
        <v>0.6</v>
      </c>
      <c r="AC58" s="14">
        <f t="shared" si="7"/>
        <v>0.56666666666666665</v>
      </c>
      <c r="AD58" s="14">
        <f t="shared" si="7"/>
        <v>0.6</v>
      </c>
      <c r="AE58" s="14">
        <f t="shared" si="7"/>
        <v>0.53333333333333333</v>
      </c>
      <c r="AF58" s="14">
        <f t="shared" si="7"/>
        <v>0.4</v>
      </c>
      <c r="AG58" s="14">
        <f t="shared" si="7"/>
        <v>0.33333333333333331</v>
      </c>
      <c r="AH58" s="14">
        <f t="shared" si="7"/>
        <v>0.56666666666666665</v>
      </c>
      <c r="AI58" s="14">
        <f t="shared" si="7"/>
        <v>0.6333333333333333</v>
      </c>
      <c r="AJ58" s="14">
        <f t="shared" si="7"/>
        <v>0.53333333333333333</v>
      </c>
      <c r="AK58" s="14">
        <f t="shared" si="7"/>
        <v>0.33333333333333331</v>
      </c>
      <c r="AL58" s="14">
        <f t="shared" si="7"/>
        <v>0.4</v>
      </c>
      <c r="AM58" s="14">
        <f t="shared" si="7"/>
        <v>0.4</v>
      </c>
      <c r="AN58" s="14">
        <f t="shared" si="7"/>
        <v>0.53333333333333333</v>
      </c>
      <c r="AO58" s="14">
        <f t="shared" si="7"/>
        <v>0.6</v>
      </c>
      <c r="AP58" s="14">
        <f t="shared" si="7"/>
        <v>0.5</v>
      </c>
    </row>
    <row r="59" spans="2:42" x14ac:dyDescent="0.25">
      <c r="B59" s="16" t="s">
        <v>70</v>
      </c>
      <c r="C59" s="14">
        <f t="shared" ref="C59:AP61" si="9">C49/C$52</f>
        <v>0</v>
      </c>
      <c r="D59" s="14">
        <f t="shared" si="9"/>
        <v>3.3333333333333333E-2</v>
      </c>
      <c r="E59" s="14">
        <f t="shared" si="9"/>
        <v>6.6666666666666666E-2</v>
      </c>
      <c r="F59" s="14">
        <f t="shared" si="9"/>
        <v>0</v>
      </c>
      <c r="G59" s="14">
        <f t="shared" si="9"/>
        <v>0</v>
      </c>
      <c r="H59" s="14">
        <f t="shared" si="9"/>
        <v>0.1</v>
      </c>
      <c r="I59" s="14">
        <f t="shared" si="9"/>
        <v>6.6666666666666666E-2</v>
      </c>
      <c r="J59" s="14">
        <f t="shared" si="9"/>
        <v>0.2</v>
      </c>
      <c r="K59" s="14">
        <f t="shared" si="9"/>
        <v>6.6666666666666666E-2</v>
      </c>
      <c r="L59" s="14">
        <f t="shared" si="9"/>
        <v>0.1</v>
      </c>
      <c r="M59" s="14">
        <f t="shared" si="9"/>
        <v>0</v>
      </c>
      <c r="N59" s="14">
        <f t="shared" si="9"/>
        <v>0.13333333333333333</v>
      </c>
      <c r="O59" s="14">
        <f t="shared" si="9"/>
        <v>0.26666666666666666</v>
      </c>
      <c r="P59" s="14">
        <f t="shared" si="9"/>
        <v>0.13333333333333333</v>
      </c>
      <c r="Q59" s="14">
        <f t="shared" si="9"/>
        <v>0.13333333333333333</v>
      </c>
      <c r="R59" s="14">
        <f t="shared" si="9"/>
        <v>0</v>
      </c>
      <c r="S59" s="14">
        <f t="shared" si="9"/>
        <v>0.16666666666666666</v>
      </c>
      <c r="T59" s="14">
        <f t="shared" si="9"/>
        <v>0.16666666666666666</v>
      </c>
      <c r="U59" s="14">
        <f t="shared" si="9"/>
        <v>0.26666666666666666</v>
      </c>
      <c r="V59" s="14">
        <f t="shared" si="9"/>
        <v>0.23333333333333334</v>
      </c>
      <c r="W59" s="14">
        <f t="shared" si="9"/>
        <v>0.16666666666666666</v>
      </c>
      <c r="X59" s="14">
        <f t="shared" si="9"/>
        <v>0.3</v>
      </c>
      <c r="Y59" s="14">
        <f t="shared" si="9"/>
        <v>0.2</v>
      </c>
      <c r="Z59" s="14">
        <f t="shared" si="9"/>
        <v>0.1</v>
      </c>
      <c r="AA59" s="14">
        <f t="shared" si="9"/>
        <v>0.33333333333333331</v>
      </c>
      <c r="AB59" s="14">
        <f t="shared" si="9"/>
        <v>6.6666666666666666E-2</v>
      </c>
      <c r="AC59" s="14">
        <f t="shared" si="9"/>
        <v>0.13333333333333333</v>
      </c>
      <c r="AD59" s="14">
        <f t="shared" si="9"/>
        <v>0.13333333333333333</v>
      </c>
      <c r="AE59" s="14">
        <f t="shared" si="9"/>
        <v>0.16666666666666666</v>
      </c>
      <c r="AF59" s="14">
        <f t="shared" si="9"/>
        <v>0.26666666666666666</v>
      </c>
      <c r="AG59" s="14">
        <f t="shared" si="9"/>
        <v>0.36666666666666664</v>
      </c>
      <c r="AH59" s="14">
        <f t="shared" si="9"/>
        <v>0.16666666666666666</v>
      </c>
      <c r="AI59" s="14">
        <f t="shared" si="9"/>
        <v>6.6666666666666666E-2</v>
      </c>
      <c r="AJ59" s="14">
        <f t="shared" si="9"/>
        <v>0.1</v>
      </c>
      <c r="AK59" s="14">
        <f t="shared" si="9"/>
        <v>0</v>
      </c>
      <c r="AL59" s="14">
        <f t="shared" si="9"/>
        <v>6.6666666666666666E-2</v>
      </c>
      <c r="AM59" s="14">
        <f t="shared" si="9"/>
        <v>0</v>
      </c>
      <c r="AN59" s="14">
        <f t="shared" si="9"/>
        <v>0</v>
      </c>
      <c r="AO59" s="14">
        <f t="shared" si="9"/>
        <v>0</v>
      </c>
      <c r="AP59" s="14">
        <f t="shared" si="9"/>
        <v>0</v>
      </c>
    </row>
    <row r="60" spans="2:42" x14ac:dyDescent="0.25">
      <c r="B60" s="16" t="s">
        <v>71</v>
      </c>
      <c r="C60" s="14">
        <f t="shared" si="9"/>
        <v>0</v>
      </c>
      <c r="D60" s="14">
        <f t="shared" si="9"/>
        <v>0</v>
      </c>
      <c r="E60" s="14">
        <f t="shared" si="9"/>
        <v>3.3333333333333333E-2</v>
      </c>
      <c r="F60" s="14">
        <f t="shared" si="9"/>
        <v>0</v>
      </c>
      <c r="G60" s="14">
        <f t="shared" si="9"/>
        <v>0</v>
      </c>
      <c r="H60" s="14">
        <f t="shared" si="9"/>
        <v>3.3333333333333333E-2</v>
      </c>
      <c r="I60" s="14">
        <f t="shared" si="9"/>
        <v>0</v>
      </c>
      <c r="J60" s="14">
        <f t="shared" si="9"/>
        <v>0</v>
      </c>
      <c r="K60" s="14">
        <f t="shared" si="9"/>
        <v>0</v>
      </c>
      <c r="L60" s="14">
        <f t="shared" si="9"/>
        <v>0</v>
      </c>
      <c r="M60" s="14">
        <f t="shared" si="9"/>
        <v>0</v>
      </c>
      <c r="N60" s="14">
        <f t="shared" si="9"/>
        <v>6.6666666666666666E-2</v>
      </c>
      <c r="O60" s="14">
        <f t="shared" si="9"/>
        <v>3.3333333333333333E-2</v>
      </c>
      <c r="P60" s="14">
        <f t="shared" si="9"/>
        <v>3.3333333333333333E-2</v>
      </c>
      <c r="Q60" s="14">
        <f t="shared" si="9"/>
        <v>0</v>
      </c>
      <c r="R60" s="14">
        <f t="shared" si="9"/>
        <v>3.3333333333333333E-2</v>
      </c>
      <c r="S60" s="14">
        <f t="shared" si="9"/>
        <v>6.6666666666666666E-2</v>
      </c>
      <c r="T60" s="14">
        <f t="shared" si="9"/>
        <v>3.3333333333333333E-2</v>
      </c>
      <c r="U60" s="14">
        <f t="shared" si="9"/>
        <v>3.3333333333333333E-2</v>
      </c>
      <c r="V60" s="14">
        <f t="shared" si="9"/>
        <v>3.3333333333333333E-2</v>
      </c>
      <c r="W60" s="14">
        <f t="shared" si="9"/>
        <v>3.3333333333333333E-2</v>
      </c>
      <c r="X60" s="14">
        <f t="shared" si="9"/>
        <v>0.33333333333333331</v>
      </c>
      <c r="Y60" s="14">
        <f t="shared" si="9"/>
        <v>3.3333333333333333E-2</v>
      </c>
      <c r="Z60" s="14">
        <f t="shared" si="9"/>
        <v>0.1</v>
      </c>
      <c r="AA60" s="14">
        <f t="shared" si="9"/>
        <v>3.3333333333333333E-2</v>
      </c>
      <c r="AB60" s="14">
        <f t="shared" si="9"/>
        <v>0</v>
      </c>
      <c r="AC60" s="14">
        <f t="shared" si="9"/>
        <v>0</v>
      </c>
      <c r="AD60" s="14">
        <f t="shared" si="9"/>
        <v>0</v>
      </c>
      <c r="AE60" s="14">
        <f t="shared" si="9"/>
        <v>3.3333333333333333E-2</v>
      </c>
      <c r="AF60" s="14">
        <f t="shared" si="9"/>
        <v>0</v>
      </c>
      <c r="AG60" s="14">
        <f t="shared" si="9"/>
        <v>0</v>
      </c>
      <c r="AH60" s="14">
        <f t="shared" si="9"/>
        <v>0</v>
      </c>
      <c r="AI60" s="14">
        <f t="shared" si="9"/>
        <v>0</v>
      </c>
      <c r="AJ60" s="14">
        <f t="shared" si="9"/>
        <v>0</v>
      </c>
      <c r="AK60" s="14">
        <f t="shared" si="9"/>
        <v>0</v>
      </c>
      <c r="AL60" s="14">
        <f t="shared" si="9"/>
        <v>0</v>
      </c>
      <c r="AM60" s="14">
        <f t="shared" si="9"/>
        <v>0</v>
      </c>
      <c r="AN60" s="14">
        <f t="shared" si="9"/>
        <v>0</v>
      </c>
      <c r="AO60" s="14">
        <f t="shared" si="9"/>
        <v>0</v>
      </c>
      <c r="AP60" s="14">
        <f t="shared" si="9"/>
        <v>0</v>
      </c>
    </row>
    <row r="61" spans="2:42" x14ac:dyDescent="0.25">
      <c r="B61" s="16" t="s">
        <v>72</v>
      </c>
      <c r="C61" s="14">
        <f t="shared" si="9"/>
        <v>0</v>
      </c>
      <c r="D61" s="14">
        <f t="shared" si="9"/>
        <v>0</v>
      </c>
      <c r="E61" s="14">
        <f t="shared" si="9"/>
        <v>0</v>
      </c>
      <c r="F61" s="14">
        <f t="shared" si="9"/>
        <v>0</v>
      </c>
      <c r="G61" s="14">
        <f t="shared" si="9"/>
        <v>0</v>
      </c>
      <c r="H61" s="14">
        <f t="shared" si="9"/>
        <v>0</v>
      </c>
      <c r="I61" s="14">
        <f t="shared" si="9"/>
        <v>0</v>
      </c>
      <c r="J61" s="14">
        <f t="shared" si="9"/>
        <v>0</v>
      </c>
      <c r="K61" s="14">
        <f t="shared" si="9"/>
        <v>0</v>
      </c>
      <c r="L61" s="14">
        <f t="shared" si="9"/>
        <v>0</v>
      </c>
      <c r="M61" s="14">
        <f t="shared" si="9"/>
        <v>0</v>
      </c>
      <c r="N61" s="14">
        <f t="shared" si="9"/>
        <v>3.3333333333333333E-2</v>
      </c>
      <c r="O61" s="14">
        <f t="shared" si="9"/>
        <v>0</v>
      </c>
      <c r="P61" s="14">
        <f t="shared" si="9"/>
        <v>0</v>
      </c>
      <c r="Q61" s="14">
        <f t="shared" si="9"/>
        <v>3.3333333333333333E-2</v>
      </c>
      <c r="R61" s="14">
        <f t="shared" si="9"/>
        <v>0</v>
      </c>
      <c r="S61" s="14">
        <f t="shared" si="9"/>
        <v>0</v>
      </c>
      <c r="T61" s="14">
        <f t="shared" si="9"/>
        <v>0</v>
      </c>
      <c r="U61" s="14">
        <f t="shared" si="9"/>
        <v>0</v>
      </c>
      <c r="V61" s="14">
        <f t="shared" si="9"/>
        <v>0</v>
      </c>
      <c r="W61" s="14">
        <f t="shared" si="9"/>
        <v>0</v>
      </c>
      <c r="X61" s="14">
        <f t="shared" si="9"/>
        <v>6.6666666666666666E-2</v>
      </c>
      <c r="Y61" s="14">
        <f t="shared" si="9"/>
        <v>0</v>
      </c>
      <c r="Z61" s="14">
        <f t="shared" si="9"/>
        <v>0</v>
      </c>
      <c r="AA61" s="14">
        <f t="shared" si="9"/>
        <v>0</v>
      </c>
      <c r="AB61" s="14">
        <f t="shared" si="9"/>
        <v>0</v>
      </c>
      <c r="AC61" s="14">
        <f t="shared" si="9"/>
        <v>0</v>
      </c>
      <c r="AD61" s="14">
        <f t="shared" si="9"/>
        <v>0</v>
      </c>
      <c r="AE61" s="14">
        <f t="shared" si="9"/>
        <v>0</v>
      </c>
      <c r="AF61" s="14">
        <f t="shared" si="9"/>
        <v>3.3333333333333333E-2</v>
      </c>
      <c r="AG61" s="14">
        <f t="shared" si="9"/>
        <v>3.3333333333333333E-2</v>
      </c>
      <c r="AH61" s="14">
        <f t="shared" si="9"/>
        <v>3.3333333333333333E-2</v>
      </c>
      <c r="AI61" s="14">
        <f t="shared" si="9"/>
        <v>3.3333333333333333E-2</v>
      </c>
      <c r="AJ61" s="14">
        <f t="shared" si="9"/>
        <v>3.3333333333333333E-2</v>
      </c>
      <c r="AK61" s="14">
        <f t="shared" si="9"/>
        <v>0</v>
      </c>
      <c r="AL61" s="14">
        <f t="shared" si="9"/>
        <v>0</v>
      </c>
      <c r="AM61" s="14">
        <f t="shared" si="9"/>
        <v>0</v>
      </c>
      <c r="AN61" s="14">
        <f t="shared" si="9"/>
        <v>0</v>
      </c>
      <c r="AO61" s="14">
        <f t="shared" si="9"/>
        <v>0</v>
      </c>
      <c r="AP61" s="14">
        <f t="shared" si="9"/>
        <v>0</v>
      </c>
    </row>
    <row r="62" spans="2:42" x14ac:dyDescent="0.25">
      <c r="B62" s="15" t="s">
        <v>53</v>
      </c>
      <c r="C62" s="14">
        <f>SUM(C57:C61)</f>
        <v>1</v>
      </c>
      <c r="D62" s="14">
        <f t="shared" ref="D62" si="10">SUM(D57:D61)</f>
        <v>0.99999999999999989</v>
      </c>
      <c r="E62" s="14">
        <f t="shared" ref="E62" si="11">SUM(E57:E61)</f>
        <v>0.99999999999999989</v>
      </c>
      <c r="F62" s="14">
        <f t="shared" ref="F62" si="12">SUM(F57:F61)</f>
        <v>1</v>
      </c>
      <c r="G62" s="14">
        <f t="shared" ref="G62" si="13">SUM(G57:G61)</f>
        <v>1</v>
      </c>
      <c r="H62" s="14">
        <f t="shared" ref="H62" si="14">SUM(H57:H61)</f>
        <v>1</v>
      </c>
      <c r="I62" s="14">
        <f t="shared" ref="I62" si="15">SUM(I57:I61)</f>
        <v>1</v>
      </c>
      <c r="J62" s="14">
        <f t="shared" ref="J62" si="16">SUM(J57:J61)</f>
        <v>1</v>
      </c>
      <c r="K62" s="14">
        <f t="shared" ref="K62" si="17">SUM(K57:K61)</f>
        <v>1</v>
      </c>
      <c r="L62" s="14">
        <f t="shared" ref="L62" si="18">SUM(L57:L61)</f>
        <v>1</v>
      </c>
      <c r="M62" s="14">
        <f t="shared" ref="M62" si="19">SUM(M57:M61)</f>
        <v>1</v>
      </c>
      <c r="N62" s="14">
        <f t="shared" ref="N62" si="20">SUM(N57:N61)</f>
        <v>0.99999999999999989</v>
      </c>
      <c r="O62" s="14">
        <f t="shared" ref="O62" si="21">SUM(O57:O61)</f>
        <v>0.99999999999999989</v>
      </c>
      <c r="P62" s="14">
        <f t="shared" ref="P62" si="22">SUM(P57:P61)</f>
        <v>0.99999999999999989</v>
      </c>
      <c r="Q62" s="14">
        <f t="shared" ref="Q62" si="23">SUM(Q57:Q61)</f>
        <v>1</v>
      </c>
      <c r="R62" s="14">
        <f t="shared" ref="R62" si="24">SUM(R57:R61)</f>
        <v>0.99999999999999989</v>
      </c>
      <c r="S62" s="14">
        <f t="shared" ref="S62" si="25">SUM(S57:S61)</f>
        <v>0.99999999999999989</v>
      </c>
      <c r="T62" s="14">
        <f t="shared" ref="T62" si="26">SUM(T57:T61)</f>
        <v>1</v>
      </c>
      <c r="U62" s="14">
        <f t="shared" ref="U62" si="27">SUM(U57:U61)</f>
        <v>0.99999999999999989</v>
      </c>
      <c r="V62" s="14">
        <f t="shared" ref="V62" si="28">SUM(V57:V61)</f>
        <v>0.99999999999999989</v>
      </c>
      <c r="W62" s="14">
        <f t="shared" ref="W62" si="29">SUM(W57:W61)</f>
        <v>0.99999999999999989</v>
      </c>
      <c r="X62" s="14">
        <f t="shared" ref="X62" si="30">SUM(X57:X61)</f>
        <v>1</v>
      </c>
      <c r="Y62" s="14">
        <f t="shared" ref="Y62" si="31">SUM(Y57:Y61)</f>
        <v>0.99999999999999989</v>
      </c>
      <c r="Z62" s="14">
        <f t="shared" ref="Z62" si="32">SUM(Z57:Z61)</f>
        <v>1</v>
      </c>
      <c r="AA62" s="14">
        <f t="shared" ref="AA62" si="33">SUM(AA57:AA61)</f>
        <v>0.99999999999999989</v>
      </c>
      <c r="AB62" s="14">
        <f t="shared" ref="AB62" si="34">SUM(AB57:AB61)</f>
        <v>1</v>
      </c>
      <c r="AC62" s="14">
        <f t="shared" ref="AC62" si="35">SUM(AC57:AC61)</f>
        <v>1</v>
      </c>
      <c r="AD62" s="14">
        <f t="shared" ref="AD62" si="36">SUM(AD57:AD61)</f>
        <v>1</v>
      </c>
      <c r="AE62" s="14">
        <f t="shared" ref="AE62" si="37">SUM(AE57:AE61)</f>
        <v>1</v>
      </c>
      <c r="AF62" s="14">
        <f t="shared" ref="AF62" si="38">SUM(AF57:AF61)</f>
        <v>0.99999999999999989</v>
      </c>
      <c r="AG62" s="14">
        <f t="shared" ref="AG62" si="39">SUM(AG57:AG61)</f>
        <v>0.99999999999999989</v>
      </c>
      <c r="AH62" s="14">
        <f t="shared" ref="AH62" si="40">SUM(AH57:AH61)</f>
        <v>1</v>
      </c>
      <c r="AI62" s="14">
        <f t="shared" ref="AI62" si="41">SUM(AI57:AI61)</f>
        <v>0.99999999999999989</v>
      </c>
      <c r="AJ62" s="14">
        <f t="shared" ref="AJ62" si="42">SUM(AJ57:AJ61)</f>
        <v>1</v>
      </c>
      <c r="AK62" s="14">
        <f t="shared" ref="AK62" si="43">SUM(AK57:AK61)</f>
        <v>1</v>
      </c>
      <c r="AL62" s="14">
        <f t="shared" ref="AL62" si="44">SUM(AL57:AL61)</f>
        <v>1</v>
      </c>
      <c r="AM62" s="14">
        <f t="shared" ref="AM62" si="45">SUM(AM57:AM61)</f>
        <v>1</v>
      </c>
      <c r="AN62" s="14">
        <f t="shared" ref="AN62" si="46">SUM(AN57:AN61)</f>
        <v>1</v>
      </c>
      <c r="AO62" s="14">
        <f t="shared" ref="AO62" si="47">SUM(AO57:AO61)</f>
        <v>1</v>
      </c>
      <c r="AP62" s="14">
        <f t="shared" ref="AP62" si="48">SUM(AP57:AP61)</f>
        <v>1</v>
      </c>
    </row>
    <row r="64" spans="2:42" x14ac:dyDescent="0.25">
      <c r="B64" s="17" t="s">
        <v>73</v>
      </c>
    </row>
    <row r="66" spans="2:98" x14ac:dyDescent="0.25">
      <c r="B66" s="51" t="s">
        <v>66</v>
      </c>
      <c r="C66" s="50" t="s">
        <v>46</v>
      </c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</row>
    <row r="67" spans="2:98" x14ac:dyDescent="0.25">
      <c r="B67" s="53"/>
      <c r="C67" s="50">
        <v>1</v>
      </c>
      <c r="D67" s="50"/>
      <c r="E67" s="50">
        <v>2</v>
      </c>
      <c r="F67" s="50"/>
      <c r="G67" s="50">
        <v>3</v>
      </c>
      <c r="H67" s="50"/>
      <c r="I67" s="50">
        <v>4</v>
      </c>
      <c r="J67" s="50"/>
      <c r="K67" s="50">
        <v>5</v>
      </c>
      <c r="L67" s="50"/>
      <c r="M67" s="50">
        <v>6</v>
      </c>
      <c r="N67" s="50"/>
      <c r="O67" s="50">
        <v>7</v>
      </c>
      <c r="P67" s="50"/>
      <c r="Q67" s="50">
        <v>8</v>
      </c>
      <c r="R67" s="50"/>
      <c r="S67" s="50">
        <v>9</v>
      </c>
      <c r="T67" s="50"/>
      <c r="U67" s="50">
        <v>10</v>
      </c>
      <c r="V67" s="50"/>
      <c r="W67" s="50">
        <v>11</v>
      </c>
      <c r="X67" s="50"/>
      <c r="Y67" s="50">
        <v>12</v>
      </c>
      <c r="Z67" s="50"/>
      <c r="AA67" s="50">
        <v>13</v>
      </c>
      <c r="AB67" s="50"/>
      <c r="AC67" s="50">
        <v>14</v>
      </c>
      <c r="AD67" s="50"/>
      <c r="AE67" s="50">
        <v>15</v>
      </c>
      <c r="AF67" s="50"/>
      <c r="AG67" s="50">
        <v>16</v>
      </c>
      <c r="AH67" s="50"/>
      <c r="AI67" s="50">
        <v>17</v>
      </c>
      <c r="AJ67" s="50"/>
      <c r="AK67" s="50">
        <v>18</v>
      </c>
      <c r="AL67" s="50"/>
      <c r="AM67" s="50">
        <v>19</v>
      </c>
      <c r="AN67" s="50"/>
      <c r="AO67" s="50">
        <v>20</v>
      </c>
      <c r="AP67" s="50"/>
      <c r="AQ67" s="50">
        <v>21</v>
      </c>
      <c r="AR67" s="50"/>
      <c r="AS67" s="50">
        <v>22</v>
      </c>
      <c r="AT67" s="50"/>
      <c r="AU67" s="50">
        <v>23</v>
      </c>
      <c r="AV67" s="50"/>
      <c r="AW67" s="50">
        <v>24</v>
      </c>
      <c r="AX67" s="50"/>
      <c r="AY67" s="50">
        <v>25</v>
      </c>
      <c r="AZ67" s="50"/>
      <c r="BA67" s="50">
        <v>26</v>
      </c>
      <c r="BB67" s="50"/>
      <c r="BC67" s="50">
        <v>27</v>
      </c>
      <c r="BD67" s="50"/>
      <c r="BE67" s="50">
        <v>28</v>
      </c>
      <c r="BF67" s="50"/>
      <c r="BG67" s="50">
        <v>29</v>
      </c>
      <c r="BH67" s="50"/>
      <c r="BI67" s="50">
        <v>30</v>
      </c>
      <c r="BJ67" s="50"/>
      <c r="BK67" s="50">
        <v>31</v>
      </c>
      <c r="BL67" s="50"/>
      <c r="BM67" s="50">
        <v>32</v>
      </c>
      <c r="BN67" s="50"/>
      <c r="BO67" s="50">
        <v>33</v>
      </c>
      <c r="BP67" s="50"/>
      <c r="BQ67" s="50">
        <v>34</v>
      </c>
      <c r="BR67" s="50"/>
      <c r="BS67" s="50">
        <v>35</v>
      </c>
      <c r="BT67" s="50"/>
      <c r="BU67" s="50">
        <v>36</v>
      </c>
      <c r="BV67" s="50"/>
      <c r="BW67" s="50">
        <v>37</v>
      </c>
      <c r="BX67" s="50"/>
      <c r="BY67" s="50">
        <v>38</v>
      </c>
      <c r="BZ67" s="50"/>
      <c r="CA67" s="50">
        <v>39</v>
      </c>
      <c r="CB67" s="50"/>
      <c r="CC67" s="50">
        <v>40</v>
      </c>
      <c r="CD67" s="50"/>
    </row>
    <row r="68" spans="2:98" x14ac:dyDescent="0.25">
      <c r="B68" s="54"/>
      <c r="C68" s="15" t="s">
        <v>74</v>
      </c>
      <c r="D68" s="15" t="s">
        <v>75</v>
      </c>
      <c r="E68" s="15" t="s">
        <v>74</v>
      </c>
      <c r="F68" s="15" t="s">
        <v>75</v>
      </c>
      <c r="G68" s="15" t="s">
        <v>74</v>
      </c>
      <c r="H68" s="15" t="s">
        <v>75</v>
      </c>
      <c r="I68" s="15" t="s">
        <v>74</v>
      </c>
      <c r="J68" s="15" t="s">
        <v>75</v>
      </c>
      <c r="K68" s="15" t="s">
        <v>74</v>
      </c>
      <c r="L68" s="15" t="s">
        <v>75</v>
      </c>
      <c r="M68" s="15" t="s">
        <v>74</v>
      </c>
      <c r="N68" s="15" t="s">
        <v>75</v>
      </c>
      <c r="O68" s="15" t="s">
        <v>74</v>
      </c>
      <c r="P68" s="15" t="s">
        <v>75</v>
      </c>
      <c r="Q68" s="15" t="s">
        <v>74</v>
      </c>
      <c r="R68" s="15" t="s">
        <v>75</v>
      </c>
      <c r="S68" s="15" t="s">
        <v>74</v>
      </c>
      <c r="T68" s="15" t="s">
        <v>75</v>
      </c>
      <c r="U68" s="15" t="s">
        <v>74</v>
      </c>
      <c r="V68" s="15" t="s">
        <v>75</v>
      </c>
      <c r="W68" s="15" t="s">
        <v>74</v>
      </c>
      <c r="X68" s="15" t="s">
        <v>75</v>
      </c>
      <c r="Y68" s="15" t="s">
        <v>74</v>
      </c>
      <c r="Z68" s="15" t="s">
        <v>75</v>
      </c>
      <c r="AA68" s="15" t="s">
        <v>74</v>
      </c>
      <c r="AB68" s="15" t="s">
        <v>75</v>
      </c>
      <c r="AC68" s="15" t="s">
        <v>74</v>
      </c>
      <c r="AD68" s="15" t="s">
        <v>75</v>
      </c>
      <c r="AE68" s="15" t="s">
        <v>74</v>
      </c>
      <c r="AF68" s="15" t="s">
        <v>75</v>
      </c>
      <c r="AG68" s="15" t="s">
        <v>74</v>
      </c>
      <c r="AH68" s="15" t="s">
        <v>75</v>
      </c>
      <c r="AI68" s="15" t="s">
        <v>74</v>
      </c>
      <c r="AJ68" s="15" t="s">
        <v>75</v>
      </c>
      <c r="AK68" s="15" t="s">
        <v>74</v>
      </c>
      <c r="AL68" s="15" t="s">
        <v>75</v>
      </c>
      <c r="AM68" s="15" t="s">
        <v>74</v>
      </c>
      <c r="AN68" s="15" t="s">
        <v>75</v>
      </c>
      <c r="AO68" s="15" t="s">
        <v>74</v>
      </c>
      <c r="AP68" s="15" t="s">
        <v>75</v>
      </c>
      <c r="AQ68" s="15" t="s">
        <v>74</v>
      </c>
      <c r="AR68" s="15" t="s">
        <v>75</v>
      </c>
      <c r="AS68" s="15" t="s">
        <v>74</v>
      </c>
      <c r="AT68" s="15" t="s">
        <v>75</v>
      </c>
      <c r="AU68" s="15" t="s">
        <v>74</v>
      </c>
      <c r="AV68" s="15" t="s">
        <v>75</v>
      </c>
      <c r="AW68" s="15" t="s">
        <v>74</v>
      </c>
      <c r="AX68" s="15" t="s">
        <v>75</v>
      </c>
      <c r="AY68" s="15" t="s">
        <v>74</v>
      </c>
      <c r="AZ68" s="15" t="s">
        <v>75</v>
      </c>
      <c r="BA68" s="15" t="s">
        <v>74</v>
      </c>
      <c r="BB68" s="15" t="s">
        <v>75</v>
      </c>
      <c r="BC68" s="15" t="s">
        <v>74</v>
      </c>
      <c r="BD68" s="15" t="s">
        <v>75</v>
      </c>
      <c r="BE68" s="15" t="s">
        <v>74</v>
      </c>
      <c r="BF68" s="15" t="s">
        <v>75</v>
      </c>
      <c r="BG68" s="15" t="s">
        <v>74</v>
      </c>
      <c r="BH68" s="15" t="s">
        <v>75</v>
      </c>
      <c r="BI68" s="15" t="s">
        <v>74</v>
      </c>
      <c r="BJ68" s="15" t="s">
        <v>75</v>
      </c>
      <c r="BK68" s="15" t="s">
        <v>74</v>
      </c>
      <c r="BL68" s="15" t="s">
        <v>75</v>
      </c>
      <c r="BM68" s="15" t="s">
        <v>74</v>
      </c>
      <c r="BN68" s="15" t="s">
        <v>75</v>
      </c>
      <c r="BO68" s="15" t="s">
        <v>74</v>
      </c>
      <c r="BP68" s="15" t="s">
        <v>75</v>
      </c>
      <c r="BQ68" s="15" t="s">
        <v>74</v>
      </c>
      <c r="BR68" s="15" t="s">
        <v>75</v>
      </c>
      <c r="BS68" s="15" t="s">
        <v>74</v>
      </c>
      <c r="BT68" s="15" t="s">
        <v>75</v>
      </c>
      <c r="BU68" s="15" t="s">
        <v>74</v>
      </c>
      <c r="BV68" s="15" t="s">
        <v>75</v>
      </c>
      <c r="BW68" s="15" t="s">
        <v>74</v>
      </c>
      <c r="BX68" s="15" t="s">
        <v>75</v>
      </c>
      <c r="BY68" s="15" t="s">
        <v>74</v>
      </c>
      <c r="BZ68" s="15" t="s">
        <v>75</v>
      </c>
      <c r="CA68" s="15" t="s">
        <v>74</v>
      </c>
      <c r="CB68" s="15" t="s">
        <v>75</v>
      </c>
      <c r="CC68" s="15" t="s">
        <v>74</v>
      </c>
      <c r="CD68" s="15" t="s">
        <v>75</v>
      </c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</row>
    <row r="69" spans="2:98" x14ac:dyDescent="0.25">
      <c r="B69" s="16" t="s">
        <v>68</v>
      </c>
      <c r="C69" s="2">
        <f>HLOOKUP(C$67,$C$46:$AP$51,2)</f>
        <v>5</v>
      </c>
      <c r="D69" s="14">
        <f>HLOOKUP(C$67,$C$56:$AP$61,2)</f>
        <v>0.16666666666666666</v>
      </c>
      <c r="E69" s="2">
        <f>HLOOKUP(E$67,$C$46:$AP$51,2)</f>
        <v>22</v>
      </c>
      <c r="F69" s="14">
        <f>HLOOKUP(E$67,$C$56:$AP$61,2)</f>
        <v>0.73333333333333328</v>
      </c>
      <c r="G69" s="2">
        <f>HLOOKUP(G$67,$C$46:$AP$51,2)</f>
        <v>11</v>
      </c>
      <c r="H69" s="14">
        <f>HLOOKUP(G$67,$C$56:$AP$61,2)</f>
        <v>0.36666666666666664</v>
      </c>
      <c r="I69" s="2">
        <f>HLOOKUP(I$67,$C$46:$AP$51,2)</f>
        <v>16</v>
      </c>
      <c r="J69" s="14">
        <f>HLOOKUP(I$67,$C$56:$AP$61,2)</f>
        <v>0.53333333333333333</v>
      </c>
      <c r="K69" s="2">
        <f>HLOOKUP(K$67,$C$46:$AP$51,2)</f>
        <v>24</v>
      </c>
      <c r="L69" s="14">
        <f>HLOOKUP(K$67,$C$56:$AP$61,2)</f>
        <v>0.8</v>
      </c>
      <c r="M69" s="2">
        <f>HLOOKUP(M$67,$C$46:$AP$51,2)</f>
        <v>9</v>
      </c>
      <c r="N69" s="14">
        <f>HLOOKUP(M$67,$C$56:$AP$61,2)</f>
        <v>0.3</v>
      </c>
      <c r="O69" s="2">
        <f>HLOOKUP(O$67,$C$46:$AP$51,2)</f>
        <v>12</v>
      </c>
      <c r="P69" s="14">
        <f>HLOOKUP(O$67,$C$56:$AP$61,2)</f>
        <v>0.4</v>
      </c>
      <c r="Q69" s="2">
        <f>HLOOKUP(Q$67,$C$46:$AP$51,2)</f>
        <v>9</v>
      </c>
      <c r="R69" s="14">
        <f>HLOOKUP(Q$67,$C$56:$AP$61,2)</f>
        <v>0.3</v>
      </c>
      <c r="S69" s="2">
        <f>HLOOKUP(S$67,$C$46:$AP$51,2)</f>
        <v>12</v>
      </c>
      <c r="T69" s="14">
        <f>HLOOKUP(S$67,$C$56:$AP$61,2)</f>
        <v>0.4</v>
      </c>
      <c r="U69" s="2">
        <f>HLOOKUP(U$67,$C$46:$AP$51,2)</f>
        <v>12</v>
      </c>
      <c r="V69" s="14">
        <f>HLOOKUP(U$67,$C$56:$AP$61,2)</f>
        <v>0.4</v>
      </c>
      <c r="W69" s="2">
        <f>HLOOKUP(W$67,$C$46:$AP$51,2)</f>
        <v>12</v>
      </c>
      <c r="X69" s="14">
        <f>HLOOKUP(W$67,$C$56:$AP$61,2)</f>
        <v>0.4</v>
      </c>
      <c r="Y69" s="2">
        <f>HLOOKUP(Y$67,$C$46:$AP$51,2)</f>
        <v>11</v>
      </c>
      <c r="Z69" s="14">
        <f>HLOOKUP(Y$67,$C$56:$AP$61,2)</f>
        <v>0.36666666666666664</v>
      </c>
      <c r="AA69" s="2">
        <f>HLOOKUP(AA$67,$C$46:$AP$51,2)</f>
        <v>5</v>
      </c>
      <c r="AB69" s="14">
        <f>HLOOKUP(AA$67,$C$56:$AP$61,2)</f>
        <v>0.16666666666666666</v>
      </c>
      <c r="AC69" s="2">
        <f>HLOOKUP(AC$67,$C$46:$AP$51,2)</f>
        <v>9</v>
      </c>
      <c r="AD69" s="14">
        <f>HLOOKUP(AC$67,$C$56:$AP$61,2)</f>
        <v>0.3</v>
      </c>
      <c r="AE69" s="2">
        <f>HLOOKUP(AE$67,$C$46:$AP$51,2)</f>
        <v>12</v>
      </c>
      <c r="AF69" s="14">
        <f>HLOOKUP(AE$67,$C$56:$AP$61,2)</f>
        <v>0.4</v>
      </c>
      <c r="AG69" s="2">
        <f>HLOOKUP(AG$67,$C$46:$AP$51,2)</f>
        <v>8</v>
      </c>
      <c r="AH69" s="14">
        <f>HLOOKUP(AG$67,$C$56:$AP$61,2)</f>
        <v>0.26666666666666666</v>
      </c>
      <c r="AI69" s="2">
        <f>HLOOKUP(AI$67,$C$46:$AP$51,2)</f>
        <v>7</v>
      </c>
      <c r="AJ69" s="14">
        <f>HLOOKUP(AI$67,$C$56:$AP$61,2)</f>
        <v>0.23333333333333334</v>
      </c>
      <c r="AK69" s="2">
        <f>HLOOKUP(AK$67,$C$46:$AP$51,2)</f>
        <v>6</v>
      </c>
      <c r="AL69" s="14">
        <f>HLOOKUP(AK$67,$C$56:$AP$61,2)</f>
        <v>0.2</v>
      </c>
      <c r="AM69" s="2">
        <f>HLOOKUP(AM$67,$C$46:$AP$51,2)</f>
        <v>4</v>
      </c>
      <c r="AN69" s="14">
        <f>HLOOKUP(AM$67,$C$56:$AP$61,2)</f>
        <v>0.13333333333333333</v>
      </c>
      <c r="AO69" s="2">
        <f>HLOOKUP(AO$67,$C$46:$AP$51,2)</f>
        <v>5</v>
      </c>
      <c r="AP69" s="14">
        <f>HLOOKUP(AO$67,$C$56:$AP$61,2)</f>
        <v>0.16666666666666666</v>
      </c>
      <c r="AQ69" s="2">
        <f>HLOOKUP(AQ$67,$C$46:$AP$51,2)</f>
        <v>5</v>
      </c>
      <c r="AR69" s="14">
        <f>HLOOKUP(AQ$67,$C$56:$AP$61,2)</f>
        <v>0.16666666666666666</v>
      </c>
      <c r="AS69" s="2">
        <f>HLOOKUP(AS$67,$C$46:$AP$51,2)</f>
        <v>3</v>
      </c>
      <c r="AT69" s="14">
        <f>HLOOKUP(AS$67,$C$56:$AP$61,2)</f>
        <v>0.1</v>
      </c>
      <c r="AU69" s="2">
        <f>HLOOKUP(AU$67,$C$46:$AP$51,2)</f>
        <v>6</v>
      </c>
      <c r="AV69" s="14">
        <f>HLOOKUP(AU$67,$C$56:$AP$61,2)</f>
        <v>0.2</v>
      </c>
      <c r="AW69" s="2">
        <f>HLOOKUP(AW$67,$C$46:$AP$51,2)</f>
        <v>9</v>
      </c>
      <c r="AX69" s="14">
        <f>HLOOKUP(AW$67,$C$56:$AP$61,2)</f>
        <v>0.3</v>
      </c>
      <c r="AY69" s="2">
        <f>HLOOKUP(AY$67,$C$46:$AP$51,2)</f>
        <v>9</v>
      </c>
      <c r="AZ69" s="14">
        <f>HLOOKUP(AY$67,$C$56:$AP$61,2)</f>
        <v>0.3</v>
      </c>
      <c r="BA69" s="2">
        <f>HLOOKUP(BA$67,$C$46:$AP$51,2)</f>
        <v>10</v>
      </c>
      <c r="BB69" s="14">
        <f>HLOOKUP(BA$67,$C$56:$AP$61,2)</f>
        <v>0.33333333333333331</v>
      </c>
      <c r="BC69" s="2">
        <f>HLOOKUP(BC$67,$C$46:$AP$51,2)</f>
        <v>9</v>
      </c>
      <c r="BD69" s="14">
        <f>HLOOKUP(BC$67,$C$56:$AP$61,2)</f>
        <v>0.3</v>
      </c>
      <c r="BE69" s="2">
        <f>HLOOKUP(BE$67,$C$46:$AP$51,2)</f>
        <v>8</v>
      </c>
      <c r="BF69" s="14">
        <f>HLOOKUP(BE$67,$C$56:$AP$61,2)</f>
        <v>0.26666666666666666</v>
      </c>
      <c r="BG69" s="2">
        <f>HLOOKUP(BG$67,$C$46:$AP$51,2)</f>
        <v>8</v>
      </c>
      <c r="BH69" s="14">
        <f>HLOOKUP(BG$67,$C$56:$AP$61,2)</f>
        <v>0.26666666666666666</v>
      </c>
      <c r="BI69" s="2">
        <f>HLOOKUP(BI$67,$C$46:$AP$51,2)</f>
        <v>9</v>
      </c>
      <c r="BJ69" s="14">
        <f>HLOOKUP(BI$67,$C$56:$AP$61,2)</f>
        <v>0.3</v>
      </c>
      <c r="BK69" s="2">
        <f>HLOOKUP(BK$67,$C$46:$AP$51,2)</f>
        <v>8</v>
      </c>
      <c r="BL69" s="14">
        <f>HLOOKUP(BK$67,$C$56:$AP$61,2)</f>
        <v>0.26666666666666666</v>
      </c>
      <c r="BM69" s="2">
        <f>HLOOKUP(BM$67,$C$46:$AP$51,2)</f>
        <v>7</v>
      </c>
      <c r="BN69" s="14">
        <f>HLOOKUP(BM$67,$C$56:$AP$61,2)</f>
        <v>0.23333333333333334</v>
      </c>
      <c r="BO69" s="2">
        <f>HLOOKUP(BO$67,$C$46:$AP$51,2)</f>
        <v>8</v>
      </c>
      <c r="BP69" s="14">
        <f>HLOOKUP(BO$67,$C$56:$AP$61,2)</f>
        <v>0.26666666666666666</v>
      </c>
      <c r="BQ69" s="2">
        <f>HLOOKUP(BQ$67,$C$46:$AP$51,2)</f>
        <v>10</v>
      </c>
      <c r="BR69" s="14">
        <f>HLOOKUP(BQ$67,$C$56:$AP$61,2)</f>
        <v>0.33333333333333331</v>
      </c>
      <c r="BS69" s="2">
        <f>HLOOKUP(BS$67,$C$46:$AP$51,2)</f>
        <v>20</v>
      </c>
      <c r="BT69" s="14">
        <f>HLOOKUP(BS$67,$C$56:$AP$61,2)</f>
        <v>0.66666666666666663</v>
      </c>
      <c r="BU69" s="2">
        <f>HLOOKUP(BU$67,$C$46:$AP$51,2)</f>
        <v>16</v>
      </c>
      <c r="BV69" s="14">
        <f>HLOOKUP(BU$67,$C$56:$AP$61,2)</f>
        <v>0.53333333333333333</v>
      </c>
      <c r="BW69" s="2">
        <f>HLOOKUP(BW$67,$C$46:$AP$51,2)</f>
        <v>18</v>
      </c>
      <c r="BX69" s="14">
        <f>HLOOKUP(BW$67,$C$56:$AP$61,2)</f>
        <v>0.6</v>
      </c>
      <c r="BY69" s="2">
        <f>HLOOKUP(BY$67,$C$46:$AP$51,2)</f>
        <v>14</v>
      </c>
      <c r="BZ69" s="14">
        <f>HLOOKUP(BY$67,$C$56:$AP$61,2)</f>
        <v>0.46666666666666667</v>
      </c>
      <c r="CA69" s="2">
        <f>HLOOKUP(CA$67,$C$46:$AP$51,2)</f>
        <v>12</v>
      </c>
      <c r="CB69" s="14">
        <f>HLOOKUP(CA$67,$C$56:$AP$61,2)</f>
        <v>0.4</v>
      </c>
      <c r="CC69" s="2">
        <f>HLOOKUP(CC$67,$C$46:$AP$51,2)</f>
        <v>15</v>
      </c>
      <c r="CD69" s="14">
        <f>HLOOKUP(CC$67,$C$56:$AP$61,2)</f>
        <v>0.5</v>
      </c>
    </row>
    <row r="70" spans="2:98" x14ac:dyDescent="0.25">
      <c r="B70" s="16" t="s">
        <v>69</v>
      </c>
      <c r="C70" s="2">
        <f>HLOOKUP(C$67,$C$46:$AP$51,3)</f>
        <v>25</v>
      </c>
      <c r="D70" s="14">
        <f>HLOOKUP(C$67,$C$56:$AP$61,3)</f>
        <v>0.83333333333333337</v>
      </c>
      <c r="E70" s="2">
        <f>HLOOKUP(E$67,$C$46:$AP$51,3)</f>
        <v>7</v>
      </c>
      <c r="F70" s="14">
        <f>HLOOKUP(E$67,$C$56:$AP$61,3)</f>
        <v>0.23333333333333334</v>
      </c>
      <c r="G70" s="2">
        <f>HLOOKUP(G$67,$C$46:$AP$51,3)</f>
        <v>16</v>
      </c>
      <c r="H70" s="14">
        <f>HLOOKUP(G$67,$C$56:$AP$61,3)</f>
        <v>0.53333333333333333</v>
      </c>
      <c r="I70" s="2">
        <f>HLOOKUP(I$67,$C$46:$AP$51,3)</f>
        <v>14</v>
      </c>
      <c r="J70" s="14">
        <f>HLOOKUP(I$67,$C$56:$AP$61,3)</f>
        <v>0.46666666666666667</v>
      </c>
      <c r="K70" s="2">
        <f>HLOOKUP(K$67,$C$46:$AP$51,3)</f>
        <v>6</v>
      </c>
      <c r="L70" s="14">
        <f>HLOOKUP(K$67,$C$56:$AP$61,3)</f>
        <v>0.2</v>
      </c>
      <c r="M70" s="2">
        <f>HLOOKUP(M$67,$C$46:$AP$51,3)</f>
        <v>17</v>
      </c>
      <c r="N70" s="14">
        <f>HLOOKUP(M$67,$C$56:$AP$61,3)</f>
        <v>0.56666666666666665</v>
      </c>
      <c r="O70" s="2">
        <f>HLOOKUP(O$67,$C$46:$AP$51,3)</f>
        <v>16</v>
      </c>
      <c r="P70" s="14">
        <f>HLOOKUP(O$67,$C$56:$AP$61,3)</f>
        <v>0.53333333333333333</v>
      </c>
      <c r="Q70" s="2">
        <f>HLOOKUP(Q$67,$C$46:$AP$51,3)</f>
        <v>15</v>
      </c>
      <c r="R70" s="14">
        <f>HLOOKUP(Q$67,$C$56:$AP$61,3)</f>
        <v>0.5</v>
      </c>
      <c r="S70" s="2">
        <f>HLOOKUP(S$67,$C$46:$AP$51,3)</f>
        <v>16</v>
      </c>
      <c r="T70" s="14">
        <f>HLOOKUP(S$67,$C$56:$AP$61,3)</f>
        <v>0.53333333333333333</v>
      </c>
      <c r="U70" s="2">
        <f>HLOOKUP(U$67,$C$46:$AP$51,3)</f>
        <v>15</v>
      </c>
      <c r="V70" s="14">
        <f>HLOOKUP(U$67,$C$56:$AP$61,3)</f>
        <v>0.5</v>
      </c>
      <c r="W70" s="2">
        <f>HLOOKUP(W$67,$C$46:$AP$51,3)</f>
        <v>18</v>
      </c>
      <c r="X70" s="14">
        <f>HLOOKUP(W$67,$C$56:$AP$61,3)</f>
        <v>0.6</v>
      </c>
      <c r="Y70" s="2">
        <f>HLOOKUP(Y$67,$C$46:$AP$51,3)</f>
        <v>12</v>
      </c>
      <c r="Z70" s="14">
        <f>HLOOKUP(Y$67,$C$56:$AP$61,3)</f>
        <v>0.4</v>
      </c>
      <c r="AA70" s="2">
        <f>HLOOKUP(AA$67,$C$46:$AP$51,3)</f>
        <v>16</v>
      </c>
      <c r="AB70" s="14">
        <f>HLOOKUP(AA$67,$C$56:$AP$61,3)</f>
        <v>0.53333333333333333</v>
      </c>
      <c r="AC70" s="2">
        <f>HLOOKUP(AC$67,$C$46:$AP$51,3)</f>
        <v>16</v>
      </c>
      <c r="AD70" s="14">
        <f>HLOOKUP(AC$67,$C$56:$AP$61,3)</f>
        <v>0.53333333333333333</v>
      </c>
      <c r="AE70" s="2">
        <f>HLOOKUP(AE$67,$C$46:$AP$51,3)</f>
        <v>13</v>
      </c>
      <c r="AF70" s="14">
        <f>HLOOKUP(AE$67,$C$56:$AP$61,3)</f>
        <v>0.43333333333333335</v>
      </c>
      <c r="AG70" s="2">
        <f>HLOOKUP(AG$67,$C$46:$AP$51,3)</f>
        <v>21</v>
      </c>
      <c r="AH70" s="14">
        <f>HLOOKUP(AG$67,$C$56:$AP$61,3)</f>
        <v>0.7</v>
      </c>
      <c r="AI70" s="2">
        <f>HLOOKUP(AI$67,$C$46:$AP$51,3)</f>
        <v>16</v>
      </c>
      <c r="AJ70" s="14">
        <f>HLOOKUP(AI$67,$C$56:$AP$61,3)</f>
        <v>0.53333333333333333</v>
      </c>
      <c r="AK70" s="2">
        <f>HLOOKUP(AK$67,$C$46:$AP$51,3)</f>
        <v>18</v>
      </c>
      <c r="AL70" s="14">
        <f>HLOOKUP(AK$67,$C$56:$AP$61,3)</f>
        <v>0.6</v>
      </c>
      <c r="AM70" s="2">
        <f>HLOOKUP(AM$67,$C$46:$AP$51,3)</f>
        <v>17</v>
      </c>
      <c r="AN70" s="14">
        <f>HLOOKUP(AM$67,$C$56:$AP$61,3)</f>
        <v>0.56666666666666665</v>
      </c>
      <c r="AO70" s="2">
        <f>HLOOKUP(AO$67,$C$46:$AP$51,3)</f>
        <v>17</v>
      </c>
      <c r="AP70" s="14">
        <f>HLOOKUP(AO$67,$C$56:$AP$61,3)</f>
        <v>0.56666666666666665</v>
      </c>
      <c r="AQ70" s="2">
        <f>HLOOKUP(AQ$67,$C$46:$AP$51,3)</f>
        <v>19</v>
      </c>
      <c r="AR70" s="14">
        <f>HLOOKUP(AQ$67,$C$56:$AP$61,3)</f>
        <v>0.6333333333333333</v>
      </c>
      <c r="AS70" s="2">
        <f>HLOOKUP(AS$67,$C$46:$AP$51,3)</f>
        <v>6</v>
      </c>
      <c r="AT70" s="14">
        <f>HLOOKUP(AS$67,$C$56:$AP$61,3)</f>
        <v>0.2</v>
      </c>
      <c r="AU70" s="2">
        <f>HLOOKUP(AU$67,$C$46:$AP$51,3)</f>
        <v>17</v>
      </c>
      <c r="AV70" s="14">
        <f>HLOOKUP(AU$67,$C$56:$AP$61,3)</f>
        <v>0.56666666666666665</v>
      </c>
      <c r="AW70" s="2">
        <f>HLOOKUP(AW$67,$C$46:$AP$51,3)</f>
        <v>15</v>
      </c>
      <c r="AX70" s="14">
        <f>HLOOKUP(AW$67,$C$56:$AP$61,3)</f>
        <v>0.5</v>
      </c>
      <c r="AY70" s="2">
        <f>HLOOKUP(AY$67,$C$46:$AP$51,3)</f>
        <v>10</v>
      </c>
      <c r="AZ70" s="14">
        <f>HLOOKUP(AY$67,$C$56:$AP$61,3)</f>
        <v>0.33333333333333331</v>
      </c>
      <c r="BA70" s="2">
        <f>HLOOKUP(BA$67,$C$46:$AP$51,3)</f>
        <v>18</v>
      </c>
      <c r="BB70" s="14">
        <f>HLOOKUP(BA$67,$C$56:$AP$61,3)</f>
        <v>0.6</v>
      </c>
      <c r="BC70" s="2">
        <f>HLOOKUP(BC$67,$C$46:$AP$51,3)</f>
        <v>17</v>
      </c>
      <c r="BD70" s="14">
        <f>HLOOKUP(BC$67,$C$56:$AP$61,3)</f>
        <v>0.56666666666666665</v>
      </c>
      <c r="BE70" s="2">
        <f>HLOOKUP(BE$67,$C$46:$AP$51,3)</f>
        <v>18</v>
      </c>
      <c r="BF70" s="14">
        <f>HLOOKUP(BE$67,$C$56:$AP$61,3)</f>
        <v>0.6</v>
      </c>
      <c r="BG70" s="2">
        <f>HLOOKUP(BG$67,$C$46:$AP$51,3)</f>
        <v>16</v>
      </c>
      <c r="BH70" s="14">
        <f>HLOOKUP(BG$67,$C$56:$AP$61,3)</f>
        <v>0.53333333333333333</v>
      </c>
      <c r="BI70" s="2">
        <f>HLOOKUP(BI$67,$C$46:$AP$51,3)</f>
        <v>12</v>
      </c>
      <c r="BJ70" s="14">
        <f>HLOOKUP(BI$67,$C$56:$AP$61,3)</f>
        <v>0.4</v>
      </c>
      <c r="BK70" s="2">
        <f>HLOOKUP(BK$67,$C$46:$AP$51,3)</f>
        <v>10</v>
      </c>
      <c r="BL70" s="14">
        <f>HLOOKUP(BK$67,$C$56:$AP$61,3)</f>
        <v>0.33333333333333331</v>
      </c>
      <c r="BM70" s="2">
        <f>HLOOKUP(BM$67,$C$46:$AP$51,3)</f>
        <v>17</v>
      </c>
      <c r="BN70" s="14">
        <f>HLOOKUP(BM$67,$C$56:$AP$61,3)</f>
        <v>0.56666666666666665</v>
      </c>
      <c r="BO70" s="2">
        <f>HLOOKUP(BO$67,$C$46:$AP$51,3)</f>
        <v>19</v>
      </c>
      <c r="BP70" s="14">
        <f>HLOOKUP(BO$67,$C$56:$AP$61,3)</f>
        <v>0.6333333333333333</v>
      </c>
      <c r="BQ70" s="2">
        <f>HLOOKUP(BQ$67,$C$46:$AP$51,3)</f>
        <v>16</v>
      </c>
      <c r="BR70" s="14">
        <f>HLOOKUP(BQ$67,$C$56:$AP$61,3)</f>
        <v>0.53333333333333333</v>
      </c>
      <c r="BS70" s="2">
        <f>HLOOKUP(BS$67,$C$46:$AP$51,3)</f>
        <v>10</v>
      </c>
      <c r="BT70" s="14">
        <f>HLOOKUP(BS$67,$C$56:$AP$61,3)</f>
        <v>0.33333333333333331</v>
      </c>
      <c r="BU70" s="2">
        <f>HLOOKUP(BU$67,$C$46:$AP$51,3)</f>
        <v>12</v>
      </c>
      <c r="BV70" s="14">
        <f>HLOOKUP(BU$67,$C$56:$AP$61,3)</f>
        <v>0.4</v>
      </c>
      <c r="BW70" s="2">
        <f>HLOOKUP(BW$67,$C$46:$AP$51,3)</f>
        <v>12</v>
      </c>
      <c r="BX70" s="14">
        <f>HLOOKUP(BW$67,$C$56:$AP$61,3)</f>
        <v>0.4</v>
      </c>
      <c r="BY70" s="2">
        <f>HLOOKUP(BY$67,$C$46:$AP$51,3)</f>
        <v>16</v>
      </c>
      <c r="BZ70" s="14">
        <f>HLOOKUP(BY$67,$C$56:$AP$61,3)</f>
        <v>0.53333333333333333</v>
      </c>
      <c r="CA70" s="2">
        <f>HLOOKUP(CA$67,$C$46:$AP$51,3)</f>
        <v>18</v>
      </c>
      <c r="CB70" s="14">
        <f>HLOOKUP(CA$67,$C$56:$AP$61,3)</f>
        <v>0.6</v>
      </c>
      <c r="CC70" s="2">
        <f>HLOOKUP(CC$67,$C$46:$AP$51,3)</f>
        <v>15</v>
      </c>
      <c r="CD70" s="14">
        <f>HLOOKUP(CC$67,$C$56:$AP$61,3)</f>
        <v>0.5</v>
      </c>
    </row>
    <row r="71" spans="2:98" x14ac:dyDescent="0.25">
      <c r="B71" s="16" t="s">
        <v>70</v>
      </c>
      <c r="C71" s="2">
        <f>HLOOKUP(C$67,$C$46:$AP$51,4)</f>
        <v>0</v>
      </c>
      <c r="D71" s="14">
        <f>HLOOKUP(C$67,$C$56:$AP$61,4)</f>
        <v>0</v>
      </c>
      <c r="E71" s="2">
        <f>HLOOKUP(E$67,$C$46:$AP$51,4)</f>
        <v>1</v>
      </c>
      <c r="F71" s="14">
        <f>HLOOKUP(E$67,$C$56:$AP$61,4)</f>
        <v>3.3333333333333333E-2</v>
      </c>
      <c r="G71" s="2">
        <f>HLOOKUP(G$67,$C$46:$AP$51,4)</f>
        <v>2</v>
      </c>
      <c r="H71" s="14">
        <f>HLOOKUP(G$67,$C$56:$AP$61,4)</f>
        <v>6.6666666666666666E-2</v>
      </c>
      <c r="I71" s="2">
        <f>HLOOKUP(I$67,$C$46:$AP$51,4)</f>
        <v>0</v>
      </c>
      <c r="J71" s="14">
        <f>HLOOKUP(I$67,$C$56:$AP$61,4)</f>
        <v>0</v>
      </c>
      <c r="K71" s="2">
        <f>HLOOKUP(K$67,$C$46:$AP$51,4)</f>
        <v>0</v>
      </c>
      <c r="L71" s="14">
        <f>HLOOKUP(K$67,$C$56:$AP$61,4)</f>
        <v>0</v>
      </c>
      <c r="M71" s="2">
        <f>HLOOKUP(M$67,$C$46:$AP$51,4)</f>
        <v>3</v>
      </c>
      <c r="N71" s="14">
        <f>HLOOKUP(M$67,$C$56:$AP$61,4)</f>
        <v>0.1</v>
      </c>
      <c r="O71" s="2">
        <f>HLOOKUP(O$67,$C$46:$AP$51,4)</f>
        <v>2</v>
      </c>
      <c r="P71" s="14">
        <f>HLOOKUP(O$67,$C$56:$AP$61,4)</f>
        <v>6.6666666666666666E-2</v>
      </c>
      <c r="Q71" s="2">
        <f>HLOOKUP(Q$67,$C$46:$AP$51,4)</f>
        <v>6</v>
      </c>
      <c r="R71" s="14">
        <f>HLOOKUP(Q$67,$C$56:$AP$61,4)</f>
        <v>0.2</v>
      </c>
      <c r="S71" s="2">
        <f>HLOOKUP(S$67,$C$46:$AP$51,4)</f>
        <v>2</v>
      </c>
      <c r="T71" s="14">
        <f>HLOOKUP(S$67,$C$56:$AP$61,4)</f>
        <v>6.6666666666666666E-2</v>
      </c>
      <c r="U71" s="2">
        <f>HLOOKUP(U$67,$C$46:$AP$51,4)</f>
        <v>3</v>
      </c>
      <c r="V71" s="14">
        <f>HLOOKUP(U$67,$C$56:$AP$61,4)</f>
        <v>0.1</v>
      </c>
      <c r="W71" s="2">
        <f>HLOOKUP(W$67,$C$46:$AP$51,4)</f>
        <v>0</v>
      </c>
      <c r="X71" s="14">
        <f>HLOOKUP(W$67,$C$56:$AP$61,4)</f>
        <v>0</v>
      </c>
      <c r="Y71" s="2">
        <f>HLOOKUP(Y$67,$C$46:$AP$51,4)</f>
        <v>4</v>
      </c>
      <c r="Z71" s="14">
        <f>HLOOKUP(Y$67,$C$56:$AP$61,4)</f>
        <v>0.13333333333333333</v>
      </c>
      <c r="AA71" s="2">
        <f>HLOOKUP(AA$67,$C$46:$AP$51,4)</f>
        <v>8</v>
      </c>
      <c r="AB71" s="14">
        <f>HLOOKUP(AA$67,$C$56:$AP$61,4)</f>
        <v>0.26666666666666666</v>
      </c>
      <c r="AC71" s="2">
        <f>HLOOKUP(AC$67,$C$46:$AP$51,4)</f>
        <v>4</v>
      </c>
      <c r="AD71" s="14">
        <f>HLOOKUP(AC$67,$C$56:$AP$61,4)</f>
        <v>0.13333333333333333</v>
      </c>
      <c r="AE71" s="2">
        <f>HLOOKUP(AE$67,$C$46:$AP$51,4)</f>
        <v>4</v>
      </c>
      <c r="AF71" s="14">
        <f>HLOOKUP(AE$67,$C$56:$AP$61,4)</f>
        <v>0.13333333333333333</v>
      </c>
      <c r="AG71" s="2">
        <f>HLOOKUP(AG$67,$C$46:$AP$51,4)</f>
        <v>0</v>
      </c>
      <c r="AH71" s="14">
        <f>HLOOKUP(AG$67,$C$56:$AP$61,4)</f>
        <v>0</v>
      </c>
      <c r="AI71" s="2">
        <f>HLOOKUP(AI$67,$C$46:$AP$51,4)</f>
        <v>5</v>
      </c>
      <c r="AJ71" s="14">
        <f>HLOOKUP(AI$67,$C$56:$AP$61,4)</f>
        <v>0.16666666666666666</v>
      </c>
      <c r="AK71" s="2">
        <f>HLOOKUP(AK$67,$C$46:$AP$51,4)</f>
        <v>5</v>
      </c>
      <c r="AL71" s="14">
        <f>HLOOKUP(AK$67,$C$56:$AP$61,4)</f>
        <v>0.16666666666666666</v>
      </c>
      <c r="AM71" s="2">
        <f>HLOOKUP(AM$67,$C$46:$AP$51,4)</f>
        <v>8</v>
      </c>
      <c r="AN71" s="14">
        <f>HLOOKUP(AM$67,$C$56:$AP$61,4)</f>
        <v>0.26666666666666666</v>
      </c>
      <c r="AO71" s="2">
        <f>HLOOKUP(AO$67,$C$46:$AP$51,4)</f>
        <v>7</v>
      </c>
      <c r="AP71" s="14">
        <f>HLOOKUP(AO$67,$C$56:$AP$61,4)</f>
        <v>0.23333333333333334</v>
      </c>
      <c r="AQ71" s="2">
        <f>HLOOKUP(AQ$67,$C$46:$AP$51,4)</f>
        <v>5</v>
      </c>
      <c r="AR71" s="14">
        <f>HLOOKUP(AQ$67,$C$56:$AP$61,4)</f>
        <v>0.16666666666666666</v>
      </c>
      <c r="AS71" s="2">
        <f>HLOOKUP(AS$67,$C$46:$AP$51,4)</f>
        <v>9</v>
      </c>
      <c r="AT71" s="14">
        <f>HLOOKUP(AS$67,$C$56:$AP$61,4)</f>
        <v>0.3</v>
      </c>
      <c r="AU71" s="2">
        <f>HLOOKUP(AU$67,$C$46:$AP$51,4)</f>
        <v>6</v>
      </c>
      <c r="AV71" s="14">
        <f>HLOOKUP(AU$67,$C$56:$AP$61,4)</f>
        <v>0.2</v>
      </c>
      <c r="AW71" s="2">
        <f>HLOOKUP(AW$67,$C$46:$AP$51,4)</f>
        <v>3</v>
      </c>
      <c r="AX71" s="14">
        <f>HLOOKUP(AW$67,$C$56:$AP$61,4)</f>
        <v>0.1</v>
      </c>
      <c r="AY71" s="2">
        <f>HLOOKUP(AY$67,$C$46:$AP$51,4)</f>
        <v>10</v>
      </c>
      <c r="AZ71" s="14">
        <f>HLOOKUP(AY$67,$C$56:$AP$61,4)</f>
        <v>0.33333333333333331</v>
      </c>
      <c r="BA71" s="2">
        <f>HLOOKUP(BA$67,$C$46:$AP$51,4)</f>
        <v>2</v>
      </c>
      <c r="BB71" s="14">
        <f>HLOOKUP(BA$67,$C$56:$AP$61,4)</f>
        <v>6.6666666666666666E-2</v>
      </c>
      <c r="BC71" s="2">
        <f>HLOOKUP(BC$67,$C$46:$AP$51,4)</f>
        <v>4</v>
      </c>
      <c r="BD71" s="14">
        <f>HLOOKUP(BC$67,$C$56:$AP$61,4)</f>
        <v>0.13333333333333333</v>
      </c>
      <c r="BE71" s="2">
        <f>HLOOKUP(BE$67,$C$46:$AP$51,4)</f>
        <v>4</v>
      </c>
      <c r="BF71" s="14">
        <f>HLOOKUP(BE$67,$C$56:$AP$61,4)</f>
        <v>0.13333333333333333</v>
      </c>
      <c r="BG71" s="2">
        <f>HLOOKUP(BG$67,$C$46:$AP$51,4)</f>
        <v>5</v>
      </c>
      <c r="BH71" s="14">
        <f>HLOOKUP(BG$67,$C$56:$AP$61,4)</f>
        <v>0.16666666666666666</v>
      </c>
      <c r="BI71" s="2">
        <f>HLOOKUP(BI$67,$C$46:$AP$51,4)</f>
        <v>8</v>
      </c>
      <c r="BJ71" s="14">
        <f>HLOOKUP(BI$67,$C$56:$AP$61,4)</f>
        <v>0.26666666666666666</v>
      </c>
      <c r="BK71" s="2">
        <f>HLOOKUP(BK$67,$C$46:$AP$51,4)</f>
        <v>11</v>
      </c>
      <c r="BL71" s="14">
        <f>HLOOKUP(BK$67,$C$56:$AP$61,4)</f>
        <v>0.36666666666666664</v>
      </c>
      <c r="BM71" s="2">
        <f>HLOOKUP(BM$67,$C$46:$AP$51,4)</f>
        <v>5</v>
      </c>
      <c r="BN71" s="14">
        <f>HLOOKUP(BM$67,$C$56:$AP$61,4)</f>
        <v>0.16666666666666666</v>
      </c>
      <c r="BO71" s="2">
        <f>HLOOKUP(BO$67,$C$46:$AP$51,4)</f>
        <v>2</v>
      </c>
      <c r="BP71" s="14">
        <f>HLOOKUP(BO$67,$C$56:$AP$61,4)</f>
        <v>6.6666666666666666E-2</v>
      </c>
      <c r="BQ71" s="2">
        <f>HLOOKUP(BQ$67,$C$46:$AP$51,4)</f>
        <v>3</v>
      </c>
      <c r="BR71" s="14">
        <f>HLOOKUP(BQ$67,$C$56:$AP$61,4)</f>
        <v>0.1</v>
      </c>
      <c r="BS71" s="2">
        <f>HLOOKUP(BS$67,$C$46:$AP$51,4)</f>
        <v>0</v>
      </c>
      <c r="BT71" s="14">
        <f>HLOOKUP(BS$67,$C$56:$AP$61,4)</f>
        <v>0</v>
      </c>
      <c r="BU71" s="2">
        <f>HLOOKUP(BU$67,$C$46:$AP$51,4)</f>
        <v>2</v>
      </c>
      <c r="BV71" s="14">
        <f>HLOOKUP(BU$67,$C$56:$AP$61,4)</f>
        <v>6.6666666666666666E-2</v>
      </c>
      <c r="BW71" s="2">
        <f>HLOOKUP(BW$67,$C$46:$AP$51,4)</f>
        <v>0</v>
      </c>
      <c r="BX71" s="14">
        <f>HLOOKUP(BW$67,$C$56:$AP$61,4)</f>
        <v>0</v>
      </c>
      <c r="BY71" s="2">
        <f>HLOOKUP(BY$67,$C$46:$AP$51,4)</f>
        <v>0</v>
      </c>
      <c r="BZ71" s="14">
        <f>HLOOKUP(BY$67,$C$56:$AP$61,4)</f>
        <v>0</v>
      </c>
      <c r="CA71" s="2">
        <f>HLOOKUP(CA$67,$C$46:$AP$51,4)</f>
        <v>0</v>
      </c>
      <c r="CB71" s="14">
        <f>HLOOKUP(CA$67,$C$56:$AP$61,4)</f>
        <v>0</v>
      </c>
      <c r="CC71" s="2">
        <f>HLOOKUP(CC$67,$C$46:$AP$51,4)</f>
        <v>0</v>
      </c>
      <c r="CD71" s="14">
        <f>HLOOKUP(CC$67,$C$56:$AP$61,4)</f>
        <v>0</v>
      </c>
    </row>
    <row r="72" spans="2:98" x14ac:dyDescent="0.25">
      <c r="B72" s="16" t="s">
        <v>71</v>
      </c>
      <c r="C72" s="2">
        <f>HLOOKUP(C$67,$C$46:$AP$51,5)</f>
        <v>0</v>
      </c>
      <c r="D72" s="14">
        <f>HLOOKUP(C$67,$C$56:$AP$61,5)</f>
        <v>0</v>
      </c>
      <c r="E72" s="2">
        <f>HLOOKUP(E$67,$C$46:$AP$51,5)</f>
        <v>0</v>
      </c>
      <c r="F72" s="14">
        <f>HLOOKUP(E$67,$C$56:$AP$61,5)</f>
        <v>0</v>
      </c>
      <c r="G72" s="2">
        <f>HLOOKUP(G$67,$C$46:$AP$51,5)</f>
        <v>1</v>
      </c>
      <c r="H72" s="14">
        <f>HLOOKUP(G$67,$C$56:$AP$61,5)</f>
        <v>3.3333333333333333E-2</v>
      </c>
      <c r="I72" s="2">
        <f>HLOOKUP(I$67,$C$46:$AP$51,5)</f>
        <v>0</v>
      </c>
      <c r="J72" s="14">
        <f>HLOOKUP(I$67,$C$56:$AP$61,5)</f>
        <v>0</v>
      </c>
      <c r="K72" s="2">
        <f>HLOOKUP(K$67,$C$46:$AP$51,5)</f>
        <v>0</v>
      </c>
      <c r="L72" s="14">
        <f>HLOOKUP(K$67,$C$56:$AP$61,5)</f>
        <v>0</v>
      </c>
      <c r="M72" s="2">
        <f>HLOOKUP(M$67,$C$46:$AP$51,5)</f>
        <v>1</v>
      </c>
      <c r="N72" s="14">
        <f>HLOOKUP(M$67,$C$56:$AP$61,5)</f>
        <v>3.3333333333333333E-2</v>
      </c>
      <c r="O72" s="2">
        <f>HLOOKUP(O$67,$C$46:$AP$51,5)</f>
        <v>0</v>
      </c>
      <c r="P72" s="14">
        <f>HLOOKUP(O$67,$C$56:$AP$61,5)</f>
        <v>0</v>
      </c>
      <c r="Q72" s="2">
        <f>HLOOKUP(Q$67,$C$46:$AP$51,5)</f>
        <v>0</v>
      </c>
      <c r="R72" s="14">
        <f>HLOOKUP(Q$67,$C$56:$AP$61,5)</f>
        <v>0</v>
      </c>
      <c r="S72" s="2">
        <f>HLOOKUP(S$67,$C$46:$AP$51,5)</f>
        <v>0</v>
      </c>
      <c r="T72" s="14">
        <f>HLOOKUP(S$67,$C$56:$AP$61,5)</f>
        <v>0</v>
      </c>
      <c r="U72" s="2">
        <f>HLOOKUP(U$67,$C$46:$AP$51,5)</f>
        <v>0</v>
      </c>
      <c r="V72" s="14">
        <f>HLOOKUP(U$67,$C$56:$AP$61,5)</f>
        <v>0</v>
      </c>
      <c r="W72" s="2">
        <f>HLOOKUP(W$67,$C$46:$AP$51,5)</f>
        <v>0</v>
      </c>
      <c r="X72" s="14">
        <f>HLOOKUP(W$67,$C$56:$AP$61,5)</f>
        <v>0</v>
      </c>
      <c r="Y72" s="2">
        <f>HLOOKUP(Y$67,$C$46:$AP$51,5)</f>
        <v>2</v>
      </c>
      <c r="Z72" s="14">
        <f>HLOOKUP(Y$67,$C$56:$AP$61,5)</f>
        <v>6.6666666666666666E-2</v>
      </c>
      <c r="AA72" s="2">
        <f>HLOOKUP(AA$67,$C$46:$AP$51,5)</f>
        <v>1</v>
      </c>
      <c r="AB72" s="14">
        <f>HLOOKUP(AA$67,$C$56:$AP$61,5)</f>
        <v>3.3333333333333333E-2</v>
      </c>
      <c r="AC72" s="2">
        <f>HLOOKUP(AC$67,$C$46:$AP$51,5)</f>
        <v>1</v>
      </c>
      <c r="AD72" s="14">
        <f>HLOOKUP(AC$67,$C$56:$AP$61,5)</f>
        <v>3.3333333333333333E-2</v>
      </c>
      <c r="AE72" s="2">
        <f>HLOOKUP(AE$67,$C$46:$AP$51,5)</f>
        <v>0</v>
      </c>
      <c r="AF72" s="14">
        <f>HLOOKUP(AE$67,$C$56:$AP$61,5)</f>
        <v>0</v>
      </c>
      <c r="AG72" s="2">
        <f>HLOOKUP(AG$67,$C$46:$AP$51,5)</f>
        <v>1</v>
      </c>
      <c r="AH72" s="14">
        <f>HLOOKUP(AG$67,$C$56:$AP$61,5)</f>
        <v>3.3333333333333333E-2</v>
      </c>
      <c r="AI72" s="2">
        <f>HLOOKUP(AI$67,$C$46:$AP$51,5)</f>
        <v>2</v>
      </c>
      <c r="AJ72" s="14">
        <f>HLOOKUP(AI$67,$C$56:$AP$61,5)</f>
        <v>6.6666666666666666E-2</v>
      </c>
      <c r="AK72" s="2">
        <f>HLOOKUP(AK$67,$C$46:$AP$51,5)</f>
        <v>1</v>
      </c>
      <c r="AL72" s="14">
        <f>HLOOKUP(AK$67,$C$56:$AP$61,5)</f>
        <v>3.3333333333333333E-2</v>
      </c>
      <c r="AM72" s="2">
        <f>HLOOKUP(AM$67,$C$46:$AP$51,5)</f>
        <v>1</v>
      </c>
      <c r="AN72" s="14">
        <f>HLOOKUP(AM$67,$C$56:$AP$61,5)</f>
        <v>3.3333333333333333E-2</v>
      </c>
      <c r="AO72" s="2">
        <f>HLOOKUP(AO$67,$C$46:$AP$51,5)</f>
        <v>1</v>
      </c>
      <c r="AP72" s="14">
        <f>HLOOKUP(AO$67,$C$56:$AP$61,5)</f>
        <v>3.3333333333333333E-2</v>
      </c>
      <c r="AQ72" s="2">
        <f>HLOOKUP(AQ$67,$C$46:$AP$51,5)</f>
        <v>1</v>
      </c>
      <c r="AR72" s="14">
        <f>HLOOKUP(AQ$67,$C$56:$AP$61,5)</f>
        <v>3.3333333333333333E-2</v>
      </c>
      <c r="AS72" s="2">
        <f>HLOOKUP(AS$67,$C$46:$AP$51,5)</f>
        <v>10</v>
      </c>
      <c r="AT72" s="14">
        <f>HLOOKUP(AS$67,$C$56:$AP$61,5)</f>
        <v>0.33333333333333331</v>
      </c>
      <c r="AU72" s="2">
        <f>HLOOKUP(AU$67,$C$46:$AP$51,5)</f>
        <v>1</v>
      </c>
      <c r="AV72" s="14">
        <f>HLOOKUP(AU$67,$C$56:$AP$61,5)</f>
        <v>3.3333333333333333E-2</v>
      </c>
      <c r="AW72" s="2">
        <f>HLOOKUP(AW$67,$C$46:$AP$51,5)</f>
        <v>3</v>
      </c>
      <c r="AX72" s="14">
        <f>HLOOKUP(AW$67,$C$56:$AP$61,5)</f>
        <v>0.1</v>
      </c>
      <c r="AY72" s="2">
        <f>HLOOKUP(AY$67,$C$46:$AP$51,5)</f>
        <v>1</v>
      </c>
      <c r="AZ72" s="14">
        <f>HLOOKUP(AY$67,$C$56:$AP$61,5)</f>
        <v>3.3333333333333333E-2</v>
      </c>
      <c r="BA72" s="2">
        <f>HLOOKUP(BA$67,$C$46:$AP$51,5)</f>
        <v>0</v>
      </c>
      <c r="BB72" s="14">
        <f>HLOOKUP(BA$67,$C$56:$AP$61,5)</f>
        <v>0</v>
      </c>
      <c r="BC72" s="2">
        <f>HLOOKUP(BC$67,$C$46:$AP$51,5)</f>
        <v>0</v>
      </c>
      <c r="BD72" s="14">
        <f>HLOOKUP(BC$67,$C$56:$AP$61,5)</f>
        <v>0</v>
      </c>
      <c r="BE72" s="2">
        <f>HLOOKUP(BE$67,$C$46:$AP$51,5)</f>
        <v>0</v>
      </c>
      <c r="BF72" s="14">
        <f>HLOOKUP(BE$67,$C$56:$AP$61,5)</f>
        <v>0</v>
      </c>
      <c r="BG72" s="2">
        <f>HLOOKUP(BG$67,$C$46:$AP$51,5)</f>
        <v>1</v>
      </c>
      <c r="BH72" s="14">
        <f>HLOOKUP(BG$67,$C$56:$AP$61,5)</f>
        <v>3.3333333333333333E-2</v>
      </c>
      <c r="BI72" s="2">
        <f>HLOOKUP(BI$67,$C$46:$AP$51,5)</f>
        <v>0</v>
      </c>
      <c r="BJ72" s="14">
        <f>HLOOKUP(BI$67,$C$56:$AP$61,5)</f>
        <v>0</v>
      </c>
      <c r="BK72" s="2">
        <f>HLOOKUP(BK$67,$C$46:$AP$51,5)</f>
        <v>0</v>
      </c>
      <c r="BL72" s="14">
        <f>HLOOKUP(BK$67,$C$56:$AP$61,5)</f>
        <v>0</v>
      </c>
      <c r="BM72" s="2">
        <f>HLOOKUP(BM$67,$C$46:$AP$51,5)</f>
        <v>0</v>
      </c>
      <c r="BN72" s="14">
        <f>HLOOKUP(BM$67,$C$56:$AP$61,5)</f>
        <v>0</v>
      </c>
      <c r="BO72" s="2">
        <f>HLOOKUP(BO$67,$C$46:$AP$51,5)</f>
        <v>0</v>
      </c>
      <c r="BP72" s="14">
        <f>HLOOKUP(BO$67,$C$56:$AP$61,5)</f>
        <v>0</v>
      </c>
      <c r="BQ72" s="2">
        <f>HLOOKUP(BQ$67,$C$46:$AP$51,5)</f>
        <v>0</v>
      </c>
      <c r="BR72" s="14">
        <f>HLOOKUP(BQ$67,$C$56:$AP$61,5)</f>
        <v>0</v>
      </c>
      <c r="BS72" s="2">
        <f>HLOOKUP(BS$67,$C$46:$AP$51,5)</f>
        <v>0</v>
      </c>
      <c r="BT72" s="14">
        <f>HLOOKUP(BS$67,$C$56:$AP$61,5)</f>
        <v>0</v>
      </c>
      <c r="BU72" s="2">
        <f>HLOOKUP(BU$67,$C$46:$AP$51,5)</f>
        <v>0</v>
      </c>
      <c r="BV72" s="14">
        <f>HLOOKUP(BU$67,$C$56:$AP$61,5)</f>
        <v>0</v>
      </c>
      <c r="BW72" s="2">
        <f>HLOOKUP(BW$67,$C$46:$AP$51,5)</f>
        <v>0</v>
      </c>
      <c r="BX72" s="14">
        <f>HLOOKUP(BW$67,$C$56:$AP$61,5)</f>
        <v>0</v>
      </c>
      <c r="BY72" s="2">
        <f>HLOOKUP(BY$67,$C$46:$AP$51,5)</f>
        <v>0</v>
      </c>
      <c r="BZ72" s="14">
        <f>HLOOKUP(BY$67,$C$56:$AP$61,5)</f>
        <v>0</v>
      </c>
      <c r="CA72" s="2">
        <f>HLOOKUP(CA$67,$C$46:$AP$51,5)</f>
        <v>0</v>
      </c>
      <c r="CB72" s="14">
        <f>HLOOKUP(CA$67,$C$56:$AP$61,5)</f>
        <v>0</v>
      </c>
      <c r="CC72" s="2">
        <f>HLOOKUP(CC$67,$C$46:$AP$51,5)</f>
        <v>0</v>
      </c>
      <c r="CD72" s="14">
        <f>HLOOKUP(CC$67,$C$56:$AP$61,5)</f>
        <v>0</v>
      </c>
    </row>
    <row r="73" spans="2:98" x14ac:dyDescent="0.25">
      <c r="B73" s="16" t="s">
        <v>72</v>
      </c>
      <c r="C73" s="2">
        <f>HLOOKUP(C$67,$C$46:$AP$51,6)</f>
        <v>0</v>
      </c>
      <c r="D73" s="14">
        <f>HLOOKUP(C$67,$C$56:$AP$61,6)</f>
        <v>0</v>
      </c>
      <c r="E73" s="2">
        <f>HLOOKUP(E$67,$C$46:$AP$51,6)</f>
        <v>0</v>
      </c>
      <c r="F73" s="14">
        <f>HLOOKUP(E$67,$C$56:$AP$61,6)</f>
        <v>0</v>
      </c>
      <c r="G73" s="2">
        <f>HLOOKUP(G$67,$C$46:$AP$51,6)</f>
        <v>0</v>
      </c>
      <c r="H73" s="14">
        <f>HLOOKUP(G$67,$C$56:$AP$61,6)</f>
        <v>0</v>
      </c>
      <c r="I73" s="2">
        <f>HLOOKUP(I$67,$C$46:$AP$51,6)</f>
        <v>0</v>
      </c>
      <c r="J73" s="14">
        <f>HLOOKUP(I$67,$C$56:$AP$61,6)</f>
        <v>0</v>
      </c>
      <c r="K73" s="2">
        <f>HLOOKUP(K$67,$C$46:$AP$51,6)</f>
        <v>0</v>
      </c>
      <c r="L73" s="14">
        <f>HLOOKUP(K$67,$C$56:$AP$61,6)</f>
        <v>0</v>
      </c>
      <c r="M73" s="2">
        <f>HLOOKUP(M$67,$C$46:$AP$51,6)</f>
        <v>0</v>
      </c>
      <c r="N73" s="14">
        <f>HLOOKUP(M$67,$C$56:$AP$61,6)</f>
        <v>0</v>
      </c>
      <c r="O73" s="2">
        <f>HLOOKUP(O$67,$C$46:$AP$51,6)</f>
        <v>0</v>
      </c>
      <c r="P73" s="14">
        <f>HLOOKUP(O$67,$C$56:$AP$61,6)</f>
        <v>0</v>
      </c>
      <c r="Q73" s="2">
        <f>HLOOKUP(Q$67,$C$46:$AP$51,6)</f>
        <v>0</v>
      </c>
      <c r="R73" s="14">
        <f>HLOOKUP(Q$67,$C$56:$AP$61,6)</f>
        <v>0</v>
      </c>
      <c r="S73" s="2">
        <f>HLOOKUP(S$67,$C$46:$AP$51,6)</f>
        <v>0</v>
      </c>
      <c r="T73" s="14">
        <f>HLOOKUP(S$67,$C$56:$AP$61,6)</f>
        <v>0</v>
      </c>
      <c r="U73" s="2">
        <f>HLOOKUP(U$67,$C$46:$AP$51,6)</f>
        <v>0</v>
      </c>
      <c r="V73" s="14">
        <f>HLOOKUP(U$67,$C$56:$AP$61,6)</f>
        <v>0</v>
      </c>
      <c r="W73" s="2">
        <f>HLOOKUP(W$67,$C$46:$AP$51,6)</f>
        <v>0</v>
      </c>
      <c r="X73" s="14">
        <f>HLOOKUP(W$67,$C$56:$AP$61,6)</f>
        <v>0</v>
      </c>
      <c r="Y73" s="2">
        <f>HLOOKUP(Y$67,$C$46:$AP$51,6)</f>
        <v>1</v>
      </c>
      <c r="Z73" s="14">
        <f>HLOOKUP(Y$67,$C$56:$AP$61,6)</f>
        <v>3.3333333333333333E-2</v>
      </c>
      <c r="AA73" s="2">
        <f>HLOOKUP(AA$67,$C$46:$AP$51,6)</f>
        <v>0</v>
      </c>
      <c r="AB73" s="14">
        <f>HLOOKUP(AA$67,$C$56:$AP$61,6)</f>
        <v>0</v>
      </c>
      <c r="AC73" s="2">
        <f>HLOOKUP(AC$67,$C$46:$AP$51,6)</f>
        <v>0</v>
      </c>
      <c r="AD73" s="14">
        <f>HLOOKUP(AC$67,$C$56:$AP$61,6)</f>
        <v>0</v>
      </c>
      <c r="AE73" s="2">
        <f>HLOOKUP(AE$67,$C$46:$AP$51,6)</f>
        <v>1</v>
      </c>
      <c r="AF73" s="14">
        <f>HLOOKUP(AE$67,$C$56:$AP$61,6)</f>
        <v>3.3333333333333333E-2</v>
      </c>
      <c r="AG73" s="2">
        <f>HLOOKUP(AG$67,$C$46:$AP$51,6)</f>
        <v>0</v>
      </c>
      <c r="AH73" s="14">
        <f>HLOOKUP(AG$67,$C$56:$AP$61,6)</f>
        <v>0</v>
      </c>
      <c r="AI73" s="2">
        <f>HLOOKUP(AI$67,$C$46:$AP$51,6)</f>
        <v>0</v>
      </c>
      <c r="AJ73" s="14">
        <f>HLOOKUP(AI$67,$C$56:$AP$61,6)</f>
        <v>0</v>
      </c>
      <c r="AK73" s="2">
        <f>HLOOKUP(AK$67,$C$46:$AP$51,6)</f>
        <v>0</v>
      </c>
      <c r="AL73" s="14">
        <f>HLOOKUP(AK$67,$C$56:$AP$61,6)</f>
        <v>0</v>
      </c>
      <c r="AM73" s="2">
        <f>HLOOKUP(AM$67,$C$46:$AP$51,6)</f>
        <v>0</v>
      </c>
      <c r="AN73" s="14">
        <f>HLOOKUP(AM$67,$C$56:$AP$61,6)</f>
        <v>0</v>
      </c>
      <c r="AO73" s="2">
        <f>HLOOKUP(AO$67,$C$46:$AP$51,6)</f>
        <v>0</v>
      </c>
      <c r="AP73" s="14">
        <f>HLOOKUP(AO$67,$C$56:$AP$61,6)</f>
        <v>0</v>
      </c>
      <c r="AQ73" s="2">
        <f>HLOOKUP(AQ$67,$C$46:$AP$51,6)</f>
        <v>0</v>
      </c>
      <c r="AR73" s="14">
        <f>HLOOKUP(AQ$67,$C$56:$AP$61,6)</f>
        <v>0</v>
      </c>
      <c r="AS73" s="2">
        <f>HLOOKUP(AS$67,$C$46:$AP$51,6)</f>
        <v>2</v>
      </c>
      <c r="AT73" s="14">
        <f>HLOOKUP(AS$67,$C$56:$AP$61,6)</f>
        <v>6.6666666666666666E-2</v>
      </c>
      <c r="AU73" s="2">
        <f>HLOOKUP(AU$67,$C$46:$AP$51,6)</f>
        <v>0</v>
      </c>
      <c r="AV73" s="14">
        <f>HLOOKUP(AU$67,$C$56:$AP$61,6)</f>
        <v>0</v>
      </c>
      <c r="AW73" s="2">
        <f>HLOOKUP(AW$67,$C$46:$AP$51,6)</f>
        <v>0</v>
      </c>
      <c r="AX73" s="14">
        <f>HLOOKUP(AW$67,$C$56:$AP$61,6)</f>
        <v>0</v>
      </c>
      <c r="AY73" s="2">
        <f>HLOOKUP(AY$67,$C$46:$AP$51,6)</f>
        <v>0</v>
      </c>
      <c r="AZ73" s="14">
        <f>HLOOKUP(AY$67,$C$56:$AP$61,6)</f>
        <v>0</v>
      </c>
      <c r="BA73" s="2">
        <f>HLOOKUP(BA$67,$C$46:$AP$51,6)</f>
        <v>0</v>
      </c>
      <c r="BB73" s="14">
        <f>HLOOKUP(BA$67,$C$56:$AP$61,6)</f>
        <v>0</v>
      </c>
      <c r="BC73" s="2">
        <f>HLOOKUP(BC$67,$C$46:$AP$51,6)</f>
        <v>0</v>
      </c>
      <c r="BD73" s="14">
        <f>HLOOKUP(BC$67,$C$56:$AP$61,6)</f>
        <v>0</v>
      </c>
      <c r="BE73" s="2">
        <f>HLOOKUP(BE$67,$C$46:$AP$51,6)</f>
        <v>0</v>
      </c>
      <c r="BF73" s="14">
        <f>HLOOKUP(BE$67,$C$56:$AP$61,6)</f>
        <v>0</v>
      </c>
      <c r="BG73" s="2">
        <f>HLOOKUP(BG$67,$C$46:$AP$51,6)</f>
        <v>0</v>
      </c>
      <c r="BH73" s="14">
        <f>HLOOKUP(BG$67,$C$56:$AP$61,6)</f>
        <v>0</v>
      </c>
      <c r="BI73" s="2">
        <f>HLOOKUP(BI$67,$C$46:$AP$51,6)</f>
        <v>1</v>
      </c>
      <c r="BJ73" s="14">
        <f>HLOOKUP(BI$67,$C$56:$AP$61,6)</f>
        <v>3.3333333333333333E-2</v>
      </c>
      <c r="BK73" s="2">
        <f>HLOOKUP(BK$67,$C$46:$AP$51,6)</f>
        <v>1</v>
      </c>
      <c r="BL73" s="14">
        <f>HLOOKUP(BK$67,$C$56:$AP$61,6)</f>
        <v>3.3333333333333333E-2</v>
      </c>
      <c r="BM73" s="2">
        <f>HLOOKUP(BM$67,$C$46:$AP$51,6)</f>
        <v>1</v>
      </c>
      <c r="BN73" s="14">
        <f>HLOOKUP(BM$67,$C$56:$AP$61,6)</f>
        <v>3.3333333333333333E-2</v>
      </c>
      <c r="BO73" s="2">
        <f>HLOOKUP(BO$67,$C$46:$AP$51,6)</f>
        <v>1</v>
      </c>
      <c r="BP73" s="14">
        <f>HLOOKUP(BO$67,$C$56:$AP$61,6)</f>
        <v>3.3333333333333333E-2</v>
      </c>
      <c r="BQ73" s="2">
        <f>HLOOKUP(BQ$67,$C$46:$AP$51,6)</f>
        <v>1</v>
      </c>
      <c r="BR73" s="14">
        <f>HLOOKUP(BQ$67,$C$56:$AP$61,6)</f>
        <v>3.3333333333333333E-2</v>
      </c>
      <c r="BS73" s="2">
        <f>HLOOKUP(BS$67,$C$46:$AP$51,6)</f>
        <v>0</v>
      </c>
      <c r="BT73" s="14">
        <f>HLOOKUP(BS$67,$C$56:$AP$61,6)</f>
        <v>0</v>
      </c>
      <c r="BU73" s="2">
        <f>HLOOKUP(BU$67,$C$46:$AP$51,6)</f>
        <v>0</v>
      </c>
      <c r="BV73" s="14">
        <f>HLOOKUP(BU$67,$C$56:$AP$61,6)</f>
        <v>0</v>
      </c>
      <c r="BW73" s="2">
        <f>HLOOKUP(BW$67,$C$46:$AP$51,6)</f>
        <v>0</v>
      </c>
      <c r="BX73" s="14">
        <f>HLOOKUP(BW$67,$C$56:$AP$61,6)</f>
        <v>0</v>
      </c>
      <c r="BY73" s="2">
        <f>HLOOKUP(BY$67,$C$46:$AP$51,6)</f>
        <v>0</v>
      </c>
      <c r="BZ73" s="14">
        <f>HLOOKUP(BY$67,$C$56:$AP$61,6)</f>
        <v>0</v>
      </c>
      <c r="CA73" s="2">
        <f>HLOOKUP(CA$67,$C$46:$AP$51,6)</f>
        <v>0</v>
      </c>
      <c r="CB73" s="14">
        <f>HLOOKUP(CA$67,$C$56:$AP$61,6)</f>
        <v>0</v>
      </c>
      <c r="CC73" s="2">
        <f>HLOOKUP(CC$67,$C$46:$AP$51,6)</f>
        <v>0</v>
      </c>
      <c r="CD73" s="14">
        <f>HLOOKUP(CC$67,$C$56:$AP$61,6)</f>
        <v>0</v>
      </c>
    </row>
    <row r="74" spans="2:98" x14ac:dyDescent="0.25">
      <c r="B74" s="15" t="s">
        <v>53</v>
      </c>
      <c r="C74" s="15">
        <f>SUM(C69:C73)</f>
        <v>30</v>
      </c>
      <c r="D74" s="18">
        <f t="shared" ref="D74:BO74" si="49">SUM(D69:D73)</f>
        <v>1</v>
      </c>
      <c r="E74" s="15">
        <f t="shared" si="49"/>
        <v>30</v>
      </c>
      <c r="F74" s="18">
        <f t="shared" si="49"/>
        <v>0.99999999999999989</v>
      </c>
      <c r="G74" s="15">
        <f t="shared" si="49"/>
        <v>30</v>
      </c>
      <c r="H74" s="18">
        <f t="shared" si="49"/>
        <v>0.99999999999999989</v>
      </c>
      <c r="I74" s="15">
        <f t="shared" si="49"/>
        <v>30</v>
      </c>
      <c r="J74" s="18">
        <f t="shared" si="49"/>
        <v>1</v>
      </c>
      <c r="K74" s="15">
        <f t="shared" si="49"/>
        <v>30</v>
      </c>
      <c r="L74" s="18">
        <f t="shared" si="49"/>
        <v>1</v>
      </c>
      <c r="M74" s="15">
        <f t="shared" si="49"/>
        <v>30</v>
      </c>
      <c r="N74" s="18">
        <f t="shared" si="49"/>
        <v>1</v>
      </c>
      <c r="O74" s="15">
        <f t="shared" si="49"/>
        <v>30</v>
      </c>
      <c r="P74" s="18">
        <f t="shared" si="49"/>
        <v>1</v>
      </c>
      <c r="Q74" s="15">
        <f t="shared" si="49"/>
        <v>30</v>
      </c>
      <c r="R74" s="18">
        <f t="shared" si="49"/>
        <v>1</v>
      </c>
      <c r="S74" s="15">
        <f t="shared" si="49"/>
        <v>30</v>
      </c>
      <c r="T74" s="18">
        <f t="shared" si="49"/>
        <v>1</v>
      </c>
      <c r="U74" s="15">
        <f t="shared" si="49"/>
        <v>30</v>
      </c>
      <c r="V74" s="18">
        <f t="shared" si="49"/>
        <v>1</v>
      </c>
      <c r="W74" s="15">
        <f t="shared" si="49"/>
        <v>30</v>
      </c>
      <c r="X74" s="18">
        <f t="shared" si="49"/>
        <v>1</v>
      </c>
      <c r="Y74" s="15">
        <f t="shared" si="49"/>
        <v>30</v>
      </c>
      <c r="Z74" s="18">
        <f t="shared" si="49"/>
        <v>0.99999999999999989</v>
      </c>
      <c r="AA74" s="15">
        <f t="shared" si="49"/>
        <v>30</v>
      </c>
      <c r="AB74" s="18">
        <f t="shared" si="49"/>
        <v>0.99999999999999989</v>
      </c>
      <c r="AC74" s="15">
        <f t="shared" si="49"/>
        <v>30</v>
      </c>
      <c r="AD74" s="18">
        <f t="shared" si="49"/>
        <v>0.99999999999999989</v>
      </c>
      <c r="AE74" s="15">
        <f t="shared" si="49"/>
        <v>30</v>
      </c>
      <c r="AF74" s="18">
        <f t="shared" si="49"/>
        <v>1</v>
      </c>
      <c r="AG74" s="15">
        <f t="shared" si="49"/>
        <v>30</v>
      </c>
      <c r="AH74" s="18">
        <f t="shared" si="49"/>
        <v>0.99999999999999989</v>
      </c>
      <c r="AI74" s="15">
        <f t="shared" si="49"/>
        <v>30</v>
      </c>
      <c r="AJ74" s="18">
        <f t="shared" si="49"/>
        <v>0.99999999999999989</v>
      </c>
      <c r="AK74" s="15">
        <f t="shared" si="49"/>
        <v>30</v>
      </c>
      <c r="AL74" s="18">
        <f t="shared" si="49"/>
        <v>1</v>
      </c>
      <c r="AM74" s="15">
        <f t="shared" si="49"/>
        <v>30</v>
      </c>
      <c r="AN74" s="18">
        <f t="shared" si="49"/>
        <v>0.99999999999999989</v>
      </c>
      <c r="AO74" s="15">
        <f t="shared" si="49"/>
        <v>30</v>
      </c>
      <c r="AP74" s="18">
        <f t="shared" si="49"/>
        <v>0.99999999999999989</v>
      </c>
      <c r="AQ74" s="15">
        <f t="shared" si="49"/>
        <v>30</v>
      </c>
      <c r="AR74" s="18">
        <f t="shared" si="49"/>
        <v>0.99999999999999989</v>
      </c>
      <c r="AS74" s="15">
        <f t="shared" si="49"/>
        <v>30</v>
      </c>
      <c r="AT74" s="18">
        <f t="shared" si="49"/>
        <v>1</v>
      </c>
      <c r="AU74" s="15">
        <f t="shared" si="49"/>
        <v>30</v>
      </c>
      <c r="AV74" s="18">
        <f t="shared" si="49"/>
        <v>0.99999999999999989</v>
      </c>
      <c r="AW74" s="15">
        <f t="shared" si="49"/>
        <v>30</v>
      </c>
      <c r="AX74" s="18">
        <f t="shared" si="49"/>
        <v>1</v>
      </c>
      <c r="AY74" s="15">
        <f t="shared" si="49"/>
        <v>30</v>
      </c>
      <c r="AZ74" s="18">
        <f t="shared" si="49"/>
        <v>0.99999999999999989</v>
      </c>
      <c r="BA74" s="15">
        <f t="shared" si="49"/>
        <v>30</v>
      </c>
      <c r="BB74" s="18">
        <f t="shared" si="49"/>
        <v>1</v>
      </c>
      <c r="BC74" s="15">
        <f t="shared" si="49"/>
        <v>30</v>
      </c>
      <c r="BD74" s="18">
        <f t="shared" si="49"/>
        <v>1</v>
      </c>
      <c r="BE74" s="15">
        <f t="shared" si="49"/>
        <v>30</v>
      </c>
      <c r="BF74" s="18">
        <f t="shared" si="49"/>
        <v>1</v>
      </c>
      <c r="BG74" s="15">
        <f t="shared" si="49"/>
        <v>30</v>
      </c>
      <c r="BH74" s="18">
        <f t="shared" si="49"/>
        <v>1</v>
      </c>
      <c r="BI74" s="15">
        <f t="shared" si="49"/>
        <v>30</v>
      </c>
      <c r="BJ74" s="18">
        <f t="shared" si="49"/>
        <v>0.99999999999999989</v>
      </c>
      <c r="BK74" s="15">
        <f t="shared" si="49"/>
        <v>30</v>
      </c>
      <c r="BL74" s="18">
        <f t="shared" si="49"/>
        <v>0.99999999999999989</v>
      </c>
      <c r="BM74" s="15">
        <f t="shared" si="49"/>
        <v>30</v>
      </c>
      <c r="BN74" s="18">
        <f t="shared" si="49"/>
        <v>1</v>
      </c>
      <c r="BO74" s="15">
        <f t="shared" si="49"/>
        <v>30</v>
      </c>
      <c r="BP74" s="18">
        <f t="shared" ref="BP74:CD74" si="50">SUM(BP69:BP73)</f>
        <v>0.99999999999999989</v>
      </c>
      <c r="BQ74" s="15">
        <f t="shared" si="50"/>
        <v>30</v>
      </c>
      <c r="BR74" s="18">
        <f t="shared" si="50"/>
        <v>1</v>
      </c>
      <c r="BS74" s="15">
        <f t="shared" si="50"/>
        <v>30</v>
      </c>
      <c r="BT74" s="18">
        <f t="shared" si="50"/>
        <v>1</v>
      </c>
      <c r="BU74" s="15">
        <f t="shared" si="50"/>
        <v>30</v>
      </c>
      <c r="BV74" s="18">
        <f t="shared" si="50"/>
        <v>1</v>
      </c>
      <c r="BW74" s="15">
        <f t="shared" si="50"/>
        <v>30</v>
      </c>
      <c r="BX74" s="18">
        <f t="shared" si="50"/>
        <v>1</v>
      </c>
      <c r="BY74" s="15">
        <f t="shared" si="50"/>
        <v>30</v>
      </c>
      <c r="BZ74" s="18">
        <f t="shared" si="50"/>
        <v>1</v>
      </c>
      <c r="CA74" s="15">
        <f t="shared" si="50"/>
        <v>30</v>
      </c>
      <c r="CB74" s="18">
        <f t="shared" si="50"/>
        <v>1</v>
      </c>
      <c r="CC74" s="15">
        <f t="shared" si="50"/>
        <v>30</v>
      </c>
      <c r="CD74" s="18">
        <f t="shared" si="50"/>
        <v>1</v>
      </c>
    </row>
  </sheetData>
  <mergeCells count="54">
    <mergeCell ref="CA67:CB67"/>
    <mergeCell ref="CC67:CD67"/>
    <mergeCell ref="C66:CD66"/>
    <mergeCell ref="BQ67:BR67"/>
    <mergeCell ref="BS67:BT67"/>
    <mergeCell ref="BU67:BV67"/>
    <mergeCell ref="BW67:BX67"/>
    <mergeCell ref="BY67:BZ67"/>
    <mergeCell ref="BG67:BH67"/>
    <mergeCell ref="BI67:BJ67"/>
    <mergeCell ref="BK67:BL67"/>
    <mergeCell ref="BM67:BN67"/>
    <mergeCell ref="BO67:BP67"/>
    <mergeCell ref="AW67:AX67"/>
    <mergeCell ref="AY67:AZ67"/>
    <mergeCell ref="BA67:BB67"/>
    <mergeCell ref="BE67:BF67"/>
    <mergeCell ref="AM67:AN67"/>
    <mergeCell ref="AO67:AP67"/>
    <mergeCell ref="AQ67:AR67"/>
    <mergeCell ref="AS67:AT67"/>
    <mergeCell ref="AU67:AV67"/>
    <mergeCell ref="AE67:AF67"/>
    <mergeCell ref="AG67:AH67"/>
    <mergeCell ref="AI67:AJ67"/>
    <mergeCell ref="AK67:AL67"/>
    <mergeCell ref="BC67:BD67"/>
    <mergeCell ref="B66:B68"/>
    <mergeCell ref="C67:D67"/>
    <mergeCell ref="E67:F67"/>
    <mergeCell ref="G67:H67"/>
    <mergeCell ref="C45:AP45"/>
    <mergeCell ref="I67:J67"/>
    <mergeCell ref="K67:L67"/>
    <mergeCell ref="M67:N67"/>
    <mergeCell ref="O67:P67"/>
    <mergeCell ref="Q67:R67"/>
    <mergeCell ref="S67:T67"/>
    <mergeCell ref="U67:V67"/>
    <mergeCell ref="W67:X67"/>
    <mergeCell ref="Y67:Z67"/>
    <mergeCell ref="AA67:AB67"/>
    <mergeCell ref="AC67:AD67"/>
    <mergeCell ref="B43:AP43"/>
    <mergeCell ref="B54:AP54"/>
    <mergeCell ref="C55:AP55"/>
    <mergeCell ref="B55:B56"/>
    <mergeCell ref="B45:B46"/>
    <mergeCell ref="C9:AP9"/>
    <mergeCell ref="C2:F2"/>
    <mergeCell ref="C3:F3"/>
    <mergeCell ref="C4:F4"/>
    <mergeCell ref="C5:F5"/>
    <mergeCell ref="C6:F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V44"/>
  <sheetViews>
    <sheetView workbookViewId="0">
      <selection activeCell="V5" sqref="V5:V44"/>
    </sheetView>
  </sheetViews>
  <sheetFormatPr defaultRowHeight="12.5" x14ac:dyDescent="0.25"/>
  <cols>
    <col min="2" max="2" width="12.54296875" customWidth="1"/>
    <col min="3" max="20" width="5.7265625" customWidth="1"/>
    <col min="21" max="21" width="9.54296875" bestFit="1" customWidth="1"/>
    <col min="22" max="22" width="11" customWidth="1"/>
  </cols>
  <sheetData>
    <row r="2" spans="2:22" ht="13" x14ac:dyDescent="0.25">
      <c r="B2" s="55" t="s">
        <v>46</v>
      </c>
      <c r="C2" s="64" t="s">
        <v>66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59" t="s">
        <v>53</v>
      </c>
      <c r="S2" s="59"/>
      <c r="T2" s="60"/>
      <c r="U2" s="56" t="s">
        <v>78</v>
      </c>
      <c r="V2" s="63" t="s">
        <v>80</v>
      </c>
    </row>
    <row r="3" spans="2:22" ht="26.25" customHeight="1" x14ac:dyDescent="0.25">
      <c r="B3" s="55"/>
      <c r="C3" s="55" t="s">
        <v>77</v>
      </c>
      <c r="D3" s="55"/>
      <c r="E3" s="55"/>
      <c r="F3" s="55" t="s">
        <v>69</v>
      </c>
      <c r="G3" s="55"/>
      <c r="H3" s="55"/>
      <c r="I3" s="55" t="s">
        <v>70</v>
      </c>
      <c r="J3" s="55"/>
      <c r="K3" s="55"/>
      <c r="L3" s="55" t="s">
        <v>71</v>
      </c>
      <c r="M3" s="55"/>
      <c r="N3" s="55"/>
      <c r="O3" s="55" t="s">
        <v>72</v>
      </c>
      <c r="P3" s="55"/>
      <c r="Q3" s="55"/>
      <c r="R3" s="61"/>
      <c r="S3" s="61"/>
      <c r="T3" s="62"/>
      <c r="U3" s="57"/>
      <c r="V3" s="63"/>
    </row>
    <row r="4" spans="2:22" ht="13" x14ac:dyDescent="0.25">
      <c r="B4" s="55"/>
      <c r="C4" s="21" t="s">
        <v>74</v>
      </c>
      <c r="D4" s="21" t="s">
        <v>75</v>
      </c>
      <c r="E4" s="21" t="s">
        <v>76</v>
      </c>
      <c r="F4" s="21" t="s">
        <v>74</v>
      </c>
      <c r="G4" s="21" t="s">
        <v>75</v>
      </c>
      <c r="H4" s="21" t="s">
        <v>76</v>
      </c>
      <c r="I4" s="21" t="s">
        <v>74</v>
      </c>
      <c r="J4" s="21" t="s">
        <v>75</v>
      </c>
      <c r="K4" s="21" t="s">
        <v>76</v>
      </c>
      <c r="L4" s="21" t="s">
        <v>74</v>
      </c>
      <c r="M4" s="21" t="s">
        <v>75</v>
      </c>
      <c r="N4" s="21" t="s">
        <v>76</v>
      </c>
      <c r="O4" s="21" t="s">
        <v>74</v>
      </c>
      <c r="P4" s="21" t="s">
        <v>75</v>
      </c>
      <c r="Q4" s="21" t="s">
        <v>76</v>
      </c>
      <c r="R4" s="22" t="s">
        <v>74</v>
      </c>
      <c r="S4" s="22" t="s">
        <v>75</v>
      </c>
      <c r="T4" s="22" t="s">
        <v>76</v>
      </c>
      <c r="U4" s="58"/>
      <c r="V4" s="63"/>
    </row>
    <row r="5" spans="2:22" x14ac:dyDescent="0.25">
      <c r="B5" s="2">
        <v>1</v>
      </c>
      <c r="C5" s="19">
        <v>5</v>
      </c>
      <c r="D5" s="20">
        <v>0.16666666666666666</v>
      </c>
      <c r="E5" s="19">
        <f>5*C5</f>
        <v>25</v>
      </c>
      <c r="F5" s="19">
        <v>25</v>
      </c>
      <c r="G5" s="20">
        <v>0.83333333333333337</v>
      </c>
      <c r="H5" s="19">
        <f>F5*4</f>
        <v>100</v>
      </c>
      <c r="I5" s="19">
        <v>0</v>
      </c>
      <c r="J5" s="20">
        <v>0</v>
      </c>
      <c r="K5" s="19">
        <f>3*I5</f>
        <v>0</v>
      </c>
      <c r="L5" s="19">
        <v>0</v>
      </c>
      <c r="M5" s="20">
        <v>0</v>
      </c>
      <c r="N5" s="19">
        <f>2*L5</f>
        <v>0</v>
      </c>
      <c r="O5" s="19">
        <v>0</v>
      </c>
      <c r="P5" s="20">
        <v>0</v>
      </c>
      <c r="Q5" s="19">
        <f>1*O5</f>
        <v>0</v>
      </c>
      <c r="R5" s="23">
        <f>C5+F5+I5+L5+O5</f>
        <v>30</v>
      </c>
      <c r="S5" s="24">
        <f>D5+G5+J5+M5+P5</f>
        <v>1</v>
      </c>
      <c r="T5" s="23">
        <f>E5+H5+K5+N5+Q5</f>
        <v>125</v>
      </c>
      <c r="U5" s="25">
        <f>T5/R5</f>
        <v>4.166666666666667</v>
      </c>
      <c r="V5" s="27">
        <f>T5/(5*30)</f>
        <v>0.83333333333333337</v>
      </c>
    </row>
    <row r="6" spans="2:22" x14ac:dyDescent="0.25">
      <c r="B6" s="2">
        <v>2</v>
      </c>
      <c r="C6" s="19">
        <v>22</v>
      </c>
      <c r="D6" s="20">
        <v>0.73333333333333328</v>
      </c>
      <c r="E6" s="19">
        <f t="shared" ref="E6:E44" si="0">5*C6</f>
        <v>110</v>
      </c>
      <c r="F6" s="19">
        <v>7</v>
      </c>
      <c r="G6" s="20">
        <v>0.23333333333333334</v>
      </c>
      <c r="H6" s="19">
        <f t="shared" ref="H6:H44" si="1">F6*4</f>
        <v>28</v>
      </c>
      <c r="I6" s="19">
        <v>1</v>
      </c>
      <c r="J6" s="20">
        <v>3.3333333333333333E-2</v>
      </c>
      <c r="K6" s="19">
        <f t="shared" ref="K6:K44" si="2">3*I6</f>
        <v>3</v>
      </c>
      <c r="L6" s="19">
        <v>0</v>
      </c>
      <c r="M6" s="20">
        <v>0</v>
      </c>
      <c r="N6" s="19">
        <f t="shared" ref="N6:N44" si="3">2*L6</f>
        <v>0</v>
      </c>
      <c r="O6" s="19">
        <v>0</v>
      </c>
      <c r="P6" s="20">
        <v>0</v>
      </c>
      <c r="Q6" s="19">
        <f t="shared" ref="Q6:Q44" si="4">1*O6</f>
        <v>0</v>
      </c>
      <c r="R6" s="23">
        <f t="shared" ref="R6:R44" si="5">C6+F6+I6+L6+O6</f>
        <v>30</v>
      </c>
      <c r="S6" s="24">
        <f t="shared" ref="S6:S44" si="6">D6+G6+J6+M6+P6</f>
        <v>0.99999999999999989</v>
      </c>
      <c r="T6" s="23">
        <f t="shared" ref="T6:T44" si="7">E6+H6+K6+N6+Q6</f>
        <v>141</v>
      </c>
      <c r="U6" s="25">
        <f t="shared" ref="U6:U44" si="8">T6/R6</f>
        <v>4.7</v>
      </c>
      <c r="V6" s="27">
        <f t="shared" ref="V6:V44" si="9">T6/(5*30)</f>
        <v>0.94</v>
      </c>
    </row>
    <row r="7" spans="2:22" x14ac:dyDescent="0.25">
      <c r="B7" s="2">
        <v>3</v>
      </c>
      <c r="C7" s="19">
        <v>11</v>
      </c>
      <c r="D7" s="20">
        <v>0.36666666666666664</v>
      </c>
      <c r="E7" s="19">
        <f t="shared" si="0"/>
        <v>55</v>
      </c>
      <c r="F7" s="19">
        <v>16</v>
      </c>
      <c r="G7" s="20">
        <v>0.53333333333333333</v>
      </c>
      <c r="H7" s="19">
        <f t="shared" si="1"/>
        <v>64</v>
      </c>
      <c r="I7" s="19">
        <v>2</v>
      </c>
      <c r="J7" s="20">
        <v>6.6666666666666666E-2</v>
      </c>
      <c r="K7" s="19">
        <f t="shared" si="2"/>
        <v>6</v>
      </c>
      <c r="L7" s="19">
        <v>1</v>
      </c>
      <c r="M7" s="20">
        <v>3.3333333333333333E-2</v>
      </c>
      <c r="N7" s="19">
        <f t="shared" si="3"/>
        <v>2</v>
      </c>
      <c r="O7" s="19">
        <v>0</v>
      </c>
      <c r="P7" s="20">
        <v>0</v>
      </c>
      <c r="Q7" s="19">
        <f t="shared" si="4"/>
        <v>0</v>
      </c>
      <c r="R7" s="23">
        <f t="shared" si="5"/>
        <v>30</v>
      </c>
      <c r="S7" s="24">
        <f t="shared" si="6"/>
        <v>0.99999999999999989</v>
      </c>
      <c r="T7" s="23">
        <f t="shared" si="7"/>
        <v>127</v>
      </c>
      <c r="U7" s="25">
        <f t="shared" si="8"/>
        <v>4.2333333333333334</v>
      </c>
      <c r="V7" s="27">
        <f t="shared" si="9"/>
        <v>0.84666666666666668</v>
      </c>
    </row>
    <row r="8" spans="2:22" x14ac:dyDescent="0.25">
      <c r="B8" s="2">
        <v>4</v>
      </c>
      <c r="C8" s="19">
        <v>16</v>
      </c>
      <c r="D8" s="20">
        <v>0.53333333333333333</v>
      </c>
      <c r="E8" s="19">
        <f t="shared" si="0"/>
        <v>80</v>
      </c>
      <c r="F8" s="19">
        <v>14</v>
      </c>
      <c r="G8" s="20">
        <v>0.46666666666666667</v>
      </c>
      <c r="H8" s="19">
        <f t="shared" si="1"/>
        <v>56</v>
      </c>
      <c r="I8" s="19">
        <v>0</v>
      </c>
      <c r="J8" s="20">
        <v>0</v>
      </c>
      <c r="K8" s="19">
        <f t="shared" si="2"/>
        <v>0</v>
      </c>
      <c r="L8" s="19">
        <v>0</v>
      </c>
      <c r="M8" s="20">
        <v>0</v>
      </c>
      <c r="N8" s="19">
        <f t="shared" si="3"/>
        <v>0</v>
      </c>
      <c r="O8" s="19">
        <v>0</v>
      </c>
      <c r="P8" s="20">
        <v>0</v>
      </c>
      <c r="Q8" s="19">
        <f t="shared" si="4"/>
        <v>0</v>
      </c>
      <c r="R8" s="23">
        <f t="shared" si="5"/>
        <v>30</v>
      </c>
      <c r="S8" s="24">
        <f t="shared" si="6"/>
        <v>1</v>
      </c>
      <c r="T8" s="23">
        <f t="shared" si="7"/>
        <v>136</v>
      </c>
      <c r="U8" s="25">
        <f t="shared" si="8"/>
        <v>4.5333333333333332</v>
      </c>
      <c r="V8" s="27">
        <f t="shared" si="9"/>
        <v>0.90666666666666662</v>
      </c>
    </row>
    <row r="9" spans="2:22" x14ac:dyDescent="0.25">
      <c r="B9" s="2">
        <v>5</v>
      </c>
      <c r="C9" s="19">
        <v>24</v>
      </c>
      <c r="D9" s="20">
        <v>0.8</v>
      </c>
      <c r="E9" s="19">
        <f t="shared" si="0"/>
        <v>120</v>
      </c>
      <c r="F9" s="19">
        <v>6</v>
      </c>
      <c r="G9" s="20">
        <v>0.2</v>
      </c>
      <c r="H9" s="19">
        <f t="shared" si="1"/>
        <v>24</v>
      </c>
      <c r="I9" s="19">
        <v>0</v>
      </c>
      <c r="J9" s="20">
        <v>0</v>
      </c>
      <c r="K9" s="19">
        <f t="shared" si="2"/>
        <v>0</v>
      </c>
      <c r="L9" s="19">
        <v>0</v>
      </c>
      <c r="M9" s="20">
        <v>0</v>
      </c>
      <c r="N9" s="19">
        <f t="shared" si="3"/>
        <v>0</v>
      </c>
      <c r="O9" s="19">
        <v>0</v>
      </c>
      <c r="P9" s="20">
        <v>0</v>
      </c>
      <c r="Q9" s="19">
        <f t="shared" si="4"/>
        <v>0</v>
      </c>
      <c r="R9" s="23">
        <f t="shared" si="5"/>
        <v>30</v>
      </c>
      <c r="S9" s="24">
        <f t="shared" si="6"/>
        <v>1</v>
      </c>
      <c r="T9" s="23">
        <f t="shared" si="7"/>
        <v>144</v>
      </c>
      <c r="U9" s="25">
        <f t="shared" si="8"/>
        <v>4.8</v>
      </c>
      <c r="V9" s="27">
        <f t="shared" si="9"/>
        <v>0.96</v>
      </c>
    </row>
    <row r="10" spans="2:22" x14ac:dyDescent="0.25">
      <c r="B10" s="2">
        <v>6</v>
      </c>
      <c r="C10" s="19">
        <v>9</v>
      </c>
      <c r="D10" s="20">
        <v>0.3</v>
      </c>
      <c r="E10" s="19">
        <f t="shared" si="0"/>
        <v>45</v>
      </c>
      <c r="F10" s="19">
        <v>17</v>
      </c>
      <c r="G10" s="20">
        <v>0.56666666666666665</v>
      </c>
      <c r="H10" s="19">
        <f t="shared" si="1"/>
        <v>68</v>
      </c>
      <c r="I10" s="19">
        <v>3</v>
      </c>
      <c r="J10" s="20">
        <v>0.1</v>
      </c>
      <c r="K10" s="19">
        <f t="shared" si="2"/>
        <v>9</v>
      </c>
      <c r="L10" s="19">
        <v>1</v>
      </c>
      <c r="M10" s="20">
        <v>3.3333333333333333E-2</v>
      </c>
      <c r="N10" s="19">
        <f t="shared" si="3"/>
        <v>2</v>
      </c>
      <c r="O10" s="19">
        <v>0</v>
      </c>
      <c r="P10" s="20">
        <v>0</v>
      </c>
      <c r="Q10" s="19">
        <f t="shared" si="4"/>
        <v>0</v>
      </c>
      <c r="R10" s="23">
        <f t="shared" si="5"/>
        <v>30</v>
      </c>
      <c r="S10" s="24">
        <f t="shared" si="6"/>
        <v>1</v>
      </c>
      <c r="T10" s="23">
        <f t="shared" si="7"/>
        <v>124</v>
      </c>
      <c r="U10" s="25">
        <f t="shared" si="8"/>
        <v>4.1333333333333337</v>
      </c>
      <c r="V10" s="27">
        <f t="shared" si="9"/>
        <v>0.82666666666666666</v>
      </c>
    </row>
    <row r="11" spans="2:22" x14ac:dyDescent="0.25">
      <c r="B11" s="2">
        <v>7</v>
      </c>
      <c r="C11" s="19">
        <v>12</v>
      </c>
      <c r="D11" s="20">
        <v>0.4</v>
      </c>
      <c r="E11" s="19">
        <f t="shared" si="0"/>
        <v>60</v>
      </c>
      <c r="F11" s="19">
        <v>16</v>
      </c>
      <c r="G11" s="20">
        <v>0.53333333333333333</v>
      </c>
      <c r="H11" s="19">
        <f t="shared" si="1"/>
        <v>64</v>
      </c>
      <c r="I11" s="19">
        <v>2</v>
      </c>
      <c r="J11" s="20">
        <v>6.6666666666666666E-2</v>
      </c>
      <c r="K11" s="19">
        <f t="shared" si="2"/>
        <v>6</v>
      </c>
      <c r="L11" s="19">
        <v>0</v>
      </c>
      <c r="M11" s="20">
        <v>0</v>
      </c>
      <c r="N11" s="19">
        <f t="shared" si="3"/>
        <v>0</v>
      </c>
      <c r="O11" s="19">
        <v>0</v>
      </c>
      <c r="P11" s="20">
        <v>0</v>
      </c>
      <c r="Q11" s="19">
        <f t="shared" si="4"/>
        <v>0</v>
      </c>
      <c r="R11" s="23">
        <f t="shared" si="5"/>
        <v>30</v>
      </c>
      <c r="S11" s="24">
        <f t="shared" si="6"/>
        <v>1</v>
      </c>
      <c r="T11" s="23">
        <f t="shared" si="7"/>
        <v>130</v>
      </c>
      <c r="U11" s="25">
        <f t="shared" si="8"/>
        <v>4.333333333333333</v>
      </c>
      <c r="V11" s="27">
        <f t="shared" si="9"/>
        <v>0.8666666666666667</v>
      </c>
    </row>
    <row r="12" spans="2:22" x14ac:dyDescent="0.25">
      <c r="B12" s="2">
        <v>8</v>
      </c>
      <c r="C12" s="19">
        <v>9</v>
      </c>
      <c r="D12" s="20">
        <v>0.3</v>
      </c>
      <c r="E12" s="19">
        <f t="shared" si="0"/>
        <v>45</v>
      </c>
      <c r="F12" s="19">
        <v>15</v>
      </c>
      <c r="G12" s="20">
        <v>0.5</v>
      </c>
      <c r="H12" s="19">
        <f t="shared" si="1"/>
        <v>60</v>
      </c>
      <c r="I12" s="19">
        <v>6</v>
      </c>
      <c r="J12" s="20">
        <v>0.2</v>
      </c>
      <c r="K12" s="19">
        <f t="shared" si="2"/>
        <v>18</v>
      </c>
      <c r="L12" s="19">
        <v>0</v>
      </c>
      <c r="M12" s="20">
        <v>0</v>
      </c>
      <c r="N12" s="19">
        <f t="shared" si="3"/>
        <v>0</v>
      </c>
      <c r="O12" s="19">
        <v>0</v>
      </c>
      <c r="P12" s="20">
        <v>0</v>
      </c>
      <c r="Q12" s="19">
        <f t="shared" si="4"/>
        <v>0</v>
      </c>
      <c r="R12" s="23">
        <f t="shared" si="5"/>
        <v>30</v>
      </c>
      <c r="S12" s="24">
        <f t="shared" si="6"/>
        <v>1</v>
      </c>
      <c r="T12" s="23">
        <f t="shared" si="7"/>
        <v>123</v>
      </c>
      <c r="U12" s="25">
        <f t="shared" si="8"/>
        <v>4.0999999999999996</v>
      </c>
      <c r="V12" s="27">
        <f t="shared" si="9"/>
        <v>0.82</v>
      </c>
    </row>
    <row r="13" spans="2:22" x14ac:dyDescent="0.25">
      <c r="B13" s="2">
        <v>9</v>
      </c>
      <c r="C13" s="19">
        <v>12</v>
      </c>
      <c r="D13" s="20">
        <v>0.4</v>
      </c>
      <c r="E13" s="19">
        <f t="shared" si="0"/>
        <v>60</v>
      </c>
      <c r="F13" s="19">
        <v>16</v>
      </c>
      <c r="G13" s="20">
        <v>0.53333333333333333</v>
      </c>
      <c r="H13" s="19">
        <f t="shared" si="1"/>
        <v>64</v>
      </c>
      <c r="I13" s="19">
        <v>2</v>
      </c>
      <c r="J13" s="20">
        <v>6.6666666666666666E-2</v>
      </c>
      <c r="K13" s="19">
        <f t="shared" si="2"/>
        <v>6</v>
      </c>
      <c r="L13" s="19">
        <v>0</v>
      </c>
      <c r="M13" s="20">
        <v>0</v>
      </c>
      <c r="N13" s="19">
        <f t="shared" si="3"/>
        <v>0</v>
      </c>
      <c r="O13" s="19">
        <v>0</v>
      </c>
      <c r="P13" s="20">
        <v>0</v>
      </c>
      <c r="Q13" s="19">
        <f t="shared" si="4"/>
        <v>0</v>
      </c>
      <c r="R13" s="23">
        <f t="shared" si="5"/>
        <v>30</v>
      </c>
      <c r="S13" s="24">
        <f t="shared" si="6"/>
        <v>1</v>
      </c>
      <c r="T13" s="23">
        <f t="shared" si="7"/>
        <v>130</v>
      </c>
      <c r="U13" s="25">
        <f t="shared" si="8"/>
        <v>4.333333333333333</v>
      </c>
      <c r="V13" s="27">
        <f t="shared" si="9"/>
        <v>0.8666666666666667</v>
      </c>
    </row>
    <row r="14" spans="2:22" x14ac:dyDescent="0.25">
      <c r="B14" s="2">
        <v>10</v>
      </c>
      <c r="C14" s="19">
        <v>12</v>
      </c>
      <c r="D14" s="20">
        <v>0.4</v>
      </c>
      <c r="E14" s="19">
        <f t="shared" si="0"/>
        <v>60</v>
      </c>
      <c r="F14" s="19">
        <v>15</v>
      </c>
      <c r="G14" s="20">
        <v>0.5</v>
      </c>
      <c r="H14" s="19">
        <f t="shared" si="1"/>
        <v>60</v>
      </c>
      <c r="I14" s="19">
        <v>3</v>
      </c>
      <c r="J14" s="20">
        <v>0.1</v>
      </c>
      <c r="K14" s="19">
        <f t="shared" si="2"/>
        <v>9</v>
      </c>
      <c r="L14" s="19">
        <v>0</v>
      </c>
      <c r="M14" s="20">
        <v>0</v>
      </c>
      <c r="N14" s="19">
        <f t="shared" si="3"/>
        <v>0</v>
      </c>
      <c r="O14" s="19">
        <v>0</v>
      </c>
      <c r="P14" s="20">
        <v>0</v>
      </c>
      <c r="Q14" s="19">
        <f t="shared" si="4"/>
        <v>0</v>
      </c>
      <c r="R14" s="23">
        <f t="shared" si="5"/>
        <v>30</v>
      </c>
      <c r="S14" s="24">
        <f t="shared" si="6"/>
        <v>1</v>
      </c>
      <c r="T14" s="23">
        <f t="shared" si="7"/>
        <v>129</v>
      </c>
      <c r="U14" s="25">
        <f t="shared" si="8"/>
        <v>4.3</v>
      </c>
      <c r="V14" s="27">
        <f t="shared" si="9"/>
        <v>0.86</v>
      </c>
    </row>
    <row r="15" spans="2:22" x14ac:dyDescent="0.25">
      <c r="B15" s="2">
        <v>11</v>
      </c>
      <c r="C15" s="19">
        <v>12</v>
      </c>
      <c r="D15" s="20">
        <v>0.4</v>
      </c>
      <c r="E15" s="19">
        <f t="shared" si="0"/>
        <v>60</v>
      </c>
      <c r="F15" s="19">
        <v>18</v>
      </c>
      <c r="G15" s="20">
        <v>0.6</v>
      </c>
      <c r="H15" s="19">
        <f t="shared" si="1"/>
        <v>72</v>
      </c>
      <c r="I15" s="19">
        <v>0</v>
      </c>
      <c r="J15" s="20">
        <v>0</v>
      </c>
      <c r="K15" s="19">
        <f t="shared" si="2"/>
        <v>0</v>
      </c>
      <c r="L15" s="19">
        <v>0</v>
      </c>
      <c r="M15" s="20">
        <v>0</v>
      </c>
      <c r="N15" s="19">
        <f t="shared" si="3"/>
        <v>0</v>
      </c>
      <c r="O15" s="19">
        <v>0</v>
      </c>
      <c r="P15" s="20">
        <v>0</v>
      </c>
      <c r="Q15" s="19">
        <f t="shared" si="4"/>
        <v>0</v>
      </c>
      <c r="R15" s="23">
        <f t="shared" si="5"/>
        <v>30</v>
      </c>
      <c r="S15" s="24">
        <f t="shared" si="6"/>
        <v>1</v>
      </c>
      <c r="T15" s="23">
        <f t="shared" si="7"/>
        <v>132</v>
      </c>
      <c r="U15" s="25">
        <f t="shared" si="8"/>
        <v>4.4000000000000004</v>
      </c>
      <c r="V15" s="27">
        <f t="shared" si="9"/>
        <v>0.88</v>
      </c>
    </row>
    <row r="16" spans="2:22" x14ac:dyDescent="0.25">
      <c r="B16" s="2">
        <v>12</v>
      </c>
      <c r="C16" s="19">
        <v>11</v>
      </c>
      <c r="D16" s="20">
        <v>0.36666666666666664</v>
      </c>
      <c r="E16" s="19">
        <f t="shared" si="0"/>
        <v>55</v>
      </c>
      <c r="F16" s="19">
        <v>12</v>
      </c>
      <c r="G16" s="20">
        <v>0.4</v>
      </c>
      <c r="H16" s="19">
        <f t="shared" si="1"/>
        <v>48</v>
      </c>
      <c r="I16" s="19">
        <v>4</v>
      </c>
      <c r="J16" s="20">
        <v>0.13333333333333333</v>
      </c>
      <c r="K16" s="19">
        <f t="shared" si="2"/>
        <v>12</v>
      </c>
      <c r="L16" s="19">
        <v>2</v>
      </c>
      <c r="M16" s="20">
        <v>6.6666666666666666E-2</v>
      </c>
      <c r="N16" s="19">
        <f t="shared" si="3"/>
        <v>4</v>
      </c>
      <c r="O16" s="19">
        <v>1</v>
      </c>
      <c r="P16" s="20">
        <v>3.3333333333333333E-2</v>
      </c>
      <c r="Q16" s="19">
        <f t="shared" si="4"/>
        <v>1</v>
      </c>
      <c r="R16" s="23">
        <f t="shared" si="5"/>
        <v>30</v>
      </c>
      <c r="S16" s="24">
        <f t="shared" si="6"/>
        <v>0.99999999999999989</v>
      </c>
      <c r="T16" s="23">
        <f t="shared" si="7"/>
        <v>120</v>
      </c>
      <c r="U16" s="25">
        <f t="shared" si="8"/>
        <v>4</v>
      </c>
      <c r="V16" s="27">
        <f t="shared" si="9"/>
        <v>0.8</v>
      </c>
    </row>
    <row r="17" spans="2:22" x14ac:dyDescent="0.25">
      <c r="B17" s="2">
        <v>13</v>
      </c>
      <c r="C17" s="19">
        <v>5</v>
      </c>
      <c r="D17" s="20">
        <v>0.16666666666666666</v>
      </c>
      <c r="E17" s="19">
        <f t="shared" si="0"/>
        <v>25</v>
      </c>
      <c r="F17" s="19">
        <v>16</v>
      </c>
      <c r="G17" s="20">
        <v>0.53333333333333333</v>
      </c>
      <c r="H17" s="19">
        <f t="shared" si="1"/>
        <v>64</v>
      </c>
      <c r="I17" s="19">
        <v>8</v>
      </c>
      <c r="J17" s="20">
        <v>0.26666666666666666</v>
      </c>
      <c r="K17" s="19">
        <f t="shared" si="2"/>
        <v>24</v>
      </c>
      <c r="L17" s="19">
        <v>1</v>
      </c>
      <c r="M17" s="20">
        <v>3.3333333333333333E-2</v>
      </c>
      <c r="N17" s="19">
        <f t="shared" si="3"/>
        <v>2</v>
      </c>
      <c r="O17" s="19">
        <v>0</v>
      </c>
      <c r="P17" s="20">
        <v>0</v>
      </c>
      <c r="Q17" s="19">
        <f t="shared" si="4"/>
        <v>0</v>
      </c>
      <c r="R17" s="23">
        <f t="shared" si="5"/>
        <v>30</v>
      </c>
      <c r="S17" s="24">
        <f t="shared" si="6"/>
        <v>0.99999999999999989</v>
      </c>
      <c r="T17" s="23">
        <f t="shared" si="7"/>
        <v>115</v>
      </c>
      <c r="U17" s="25">
        <f t="shared" si="8"/>
        <v>3.8333333333333335</v>
      </c>
      <c r="V17" s="27">
        <f t="shared" si="9"/>
        <v>0.76666666666666672</v>
      </c>
    </row>
    <row r="18" spans="2:22" x14ac:dyDescent="0.25">
      <c r="B18" s="2">
        <v>14</v>
      </c>
      <c r="C18" s="19">
        <v>9</v>
      </c>
      <c r="D18" s="20">
        <v>0.3</v>
      </c>
      <c r="E18" s="19">
        <f t="shared" si="0"/>
        <v>45</v>
      </c>
      <c r="F18" s="19">
        <v>16</v>
      </c>
      <c r="G18" s="20">
        <v>0.53333333333333333</v>
      </c>
      <c r="H18" s="19">
        <f t="shared" si="1"/>
        <v>64</v>
      </c>
      <c r="I18" s="19">
        <v>4</v>
      </c>
      <c r="J18" s="20">
        <v>0.13333333333333333</v>
      </c>
      <c r="K18" s="19">
        <f t="shared" si="2"/>
        <v>12</v>
      </c>
      <c r="L18" s="19">
        <v>1</v>
      </c>
      <c r="M18" s="20">
        <v>3.3333333333333333E-2</v>
      </c>
      <c r="N18" s="19">
        <f t="shared" si="3"/>
        <v>2</v>
      </c>
      <c r="O18" s="19">
        <v>0</v>
      </c>
      <c r="P18" s="20">
        <v>0</v>
      </c>
      <c r="Q18" s="19">
        <f t="shared" si="4"/>
        <v>0</v>
      </c>
      <c r="R18" s="23">
        <f t="shared" si="5"/>
        <v>30</v>
      </c>
      <c r="S18" s="24">
        <f t="shared" si="6"/>
        <v>0.99999999999999989</v>
      </c>
      <c r="T18" s="23">
        <f t="shared" si="7"/>
        <v>123</v>
      </c>
      <c r="U18" s="25">
        <f t="shared" si="8"/>
        <v>4.0999999999999996</v>
      </c>
      <c r="V18" s="27">
        <f t="shared" si="9"/>
        <v>0.82</v>
      </c>
    </row>
    <row r="19" spans="2:22" x14ac:dyDescent="0.25">
      <c r="B19" s="2">
        <v>15</v>
      </c>
      <c r="C19" s="19">
        <v>12</v>
      </c>
      <c r="D19" s="20">
        <v>0.4</v>
      </c>
      <c r="E19" s="19">
        <f t="shared" si="0"/>
        <v>60</v>
      </c>
      <c r="F19" s="19">
        <v>13</v>
      </c>
      <c r="G19" s="20">
        <v>0.43333333333333335</v>
      </c>
      <c r="H19" s="19">
        <f t="shared" si="1"/>
        <v>52</v>
      </c>
      <c r="I19" s="19">
        <v>4</v>
      </c>
      <c r="J19" s="20">
        <v>0.13333333333333333</v>
      </c>
      <c r="K19" s="19">
        <f t="shared" si="2"/>
        <v>12</v>
      </c>
      <c r="L19" s="19">
        <v>0</v>
      </c>
      <c r="M19" s="20">
        <v>0</v>
      </c>
      <c r="N19" s="19">
        <f t="shared" si="3"/>
        <v>0</v>
      </c>
      <c r="O19" s="19">
        <v>1</v>
      </c>
      <c r="P19" s="20">
        <v>3.3333333333333333E-2</v>
      </c>
      <c r="Q19" s="19">
        <f t="shared" si="4"/>
        <v>1</v>
      </c>
      <c r="R19" s="23">
        <f t="shared" si="5"/>
        <v>30</v>
      </c>
      <c r="S19" s="24">
        <f t="shared" si="6"/>
        <v>1</v>
      </c>
      <c r="T19" s="23">
        <f t="shared" si="7"/>
        <v>125</v>
      </c>
      <c r="U19" s="25">
        <f t="shared" si="8"/>
        <v>4.166666666666667</v>
      </c>
      <c r="V19" s="27">
        <f t="shared" si="9"/>
        <v>0.83333333333333337</v>
      </c>
    </row>
    <row r="20" spans="2:22" x14ac:dyDescent="0.25">
      <c r="B20" s="2">
        <v>16</v>
      </c>
      <c r="C20" s="19">
        <v>8</v>
      </c>
      <c r="D20" s="20">
        <v>0.26666666666666666</v>
      </c>
      <c r="E20" s="19">
        <f t="shared" si="0"/>
        <v>40</v>
      </c>
      <c r="F20" s="19">
        <v>21</v>
      </c>
      <c r="G20" s="20">
        <v>0.7</v>
      </c>
      <c r="H20" s="19">
        <f t="shared" si="1"/>
        <v>84</v>
      </c>
      <c r="I20" s="19">
        <v>0</v>
      </c>
      <c r="J20" s="20">
        <v>0</v>
      </c>
      <c r="K20" s="19">
        <f t="shared" si="2"/>
        <v>0</v>
      </c>
      <c r="L20" s="19">
        <v>1</v>
      </c>
      <c r="M20" s="20">
        <v>3.3333333333333333E-2</v>
      </c>
      <c r="N20" s="19">
        <f t="shared" si="3"/>
        <v>2</v>
      </c>
      <c r="O20" s="19">
        <v>0</v>
      </c>
      <c r="P20" s="20">
        <v>0</v>
      </c>
      <c r="Q20" s="19">
        <f t="shared" si="4"/>
        <v>0</v>
      </c>
      <c r="R20" s="23">
        <f t="shared" si="5"/>
        <v>30</v>
      </c>
      <c r="S20" s="24">
        <f t="shared" si="6"/>
        <v>0.99999999999999989</v>
      </c>
      <c r="T20" s="23">
        <f t="shared" si="7"/>
        <v>126</v>
      </c>
      <c r="U20" s="25">
        <f t="shared" si="8"/>
        <v>4.2</v>
      </c>
      <c r="V20" s="27">
        <f t="shared" si="9"/>
        <v>0.84</v>
      </c>
    </row>
    <row r="21" spans="2:22" x14ac:dyDescent="0.25">
      <c r="B21" s="2">
        <v>17</v>
      </c>
      <c r="C21" s="19">
        <v>7</v>
      </c>
      <c r="D21" s="20">
        <v>0.23333333333333334</v>
      </c>
      <c r="E21" s="19">
        <f t="shared" si="0"/>
        <v>35</v>
      </c>
      <c r="F21" s="19">
        <v>16</v>
      </c>
      <c r="G21" s="20">
        <v>0.53333333333333333</v>
      </c>
      <c r="H21" s="19">
        <f t="shared" si="1"/>
        <v>64</v>
      </c>
      <c r="I21" s="19">
        <v>5</v>
      </c>
      <c r="J21" s="20">
        <v>0.16666666666666666</v>
      </c>
      <c r="K21" s="19">
        <f t="shared" si="2"/>
        <v>15</v>
      </c>
      <c r="L21" s="19">
        <v>2</v>
      </c>
      <c r="M21" s="20">
        <v>6.6666666666666666E-2</v>
      </c>
      <c r="N21" s="19">
        <f t="shared" si="3"/>
        <v>4</v>
      </c>
      <c r="O21" s="19">
        <v>0</v>
      </c>
      <c r="P21" s="20">
        <v>0</v>
      </c>
      <c r="Q21" s="19">
        <f t="shared" si="4"/>
        <v>0</v>
      </c>
      <c r="R21" s="23">
        <f t="shared" si="5"/>
        <v>30</v>
      </c>
      <c r="S21" s="24">
        <f t="shared" si="6"/>
        <v>0.99999999999999989</v>
      </c>
      <c r="T21" s="23">
        <f t="shared" si="7"/>
        <v>118</v>
      </c>
      <c r="U21" s="25">
        <f t="shared" si="8"/>
        <v>3.9333333333333331</v>
      </c>
      <c r="V21" s="27">
        <f t="shared" si="9"/>
        <v>0.78666666666666663</v>
      </c>
    </row>
    <row r="22" spans="2:22" x14ac:dyDescent="0.25">
      <c r="B22" s="2">
        <v>18</v>
      </c>
      <c r="C22" s="19">
        <v>6</v>
      </c>
      <c r="D22" s="20">
        <v>0.2</v>
      </c>
      <c r="E22" s="19">
        <f t="shared" si="0"/>
        <v>30</v>
      </c>
      <c r="F22" s="19">
        <v>18</v>
      </c>
      <c r="G22" s="20">
        <v>0.6</v>
      </c>
      <c r="H22" s="19">
        <f t="shared" si="1"/>
        <v>72</v>
      </c>
      <c r="I22" s="19">
        <v>5</v>
      </c>
      <c r="J22" s="20">
        <v>0.16666666666666666</v>
      </c>
      <c r="K22" s="19">
        <f t="shared" si="2"/>
        <v>15</v>
      </c>
      <c r="L22" s="19">
        <v>1</v>
      </c>
      <c r="M22" s="20">
        <v>3.3333333333333333E-2</v>
      </c>
      <c r="N22" s="19">
        <f t="shared" si="3"/>
        <v>2</v>
      </c>
      <c r="O22" s="19">
        <v>0</v>
      </c>
      <c r="P22" s="20">
        <v>0</v>
      </c>
      <c r="Q22" s="19">
        <f t="shared" si="4"/>
        <v>0</v>
      </c>
      <c r="R22" s="23">
        <f t="shared" si="5"/>
        <v>30</v>
      </c>
      <c r="S22" s="24">
        <f t="shared" si="6"/>
        <v>1</v>
      </c>
      <c r="T22" s="23">
        <f t="shared" si="7"/>
        <v>119</v>
      </c>
      <c r="U22" s="25">
        <f t="shared" si="8"/>
        <v>3.9666666666666668</v>
      </c>
      <c r="V22" s="27">
        <f t="shared" si="9"/>
        <v>0.79333333333333333</v>
      </c>
    </row>
    <row r="23" spans="2:22" x14ac:dyDescent="0.25">
      <c r="B23" s="2">
        <v>19</v>
      </c>
      <c r="C23" s="19">
        <v>4</v>
      </c>
      <c r="D23" s="20">
        <v>0.13333333333333333</v>
      </c>
      <c r="E23" s="19">
        <f t="shared" si="0"/>
        <v>20</v>
      </c>
      <c r="F23" s="19">
        <v>17</v>
      </c>
      <c r="G23" s="20">
        <v>0.56666666666666665</v>
      </c>
      <c r="H23" s="19">
        <f t="shared" si="1"/>
        <v>68</v>
      </c>
      <c r="I23" s="19">
        <v>8</v>
      </c>
      <c r="J23" s="20">
        <v>0.26666666666666666</v>
      </c>
      <c r="K23" s="19">
        <f t="shared" si="2"/>
        <v>24</v>
      </c>
      <c r="L23" s="19">
        <v>1</v>
      </c>
      <c r="M23" s="20">
        <v>3.3333333333333333E-2</v>
      </c>
      <c r="N23" s="19">
        <f t="shared" si="3"/>
        <v>2</v>
      </c>
      <c r="O23" s="19">
        <v>0</v>
      </c>
      <c r="P23" s="20">
        <v>0</v>
      </c>
      <c r="Q23" s="19">
        <f t="shared" si="4"/>
        <v>0</v>
      </c>
      <c r="R23" s="23">
        <f t="shared" si="5"/>
        <v>30</v>
      </c>
      <c r="S23" s="24">
        <f t="shared" si="6"/>
        <v>0.99999999999999989</v>
      </c>
      <c r="T23" s="23">
        <f t="shared" si="7"/>
        <v>114</v>
      </c>
      <c r="U23" s="25">
        <f t="shared" si="8"/>
        <v>3.8</v>
      </c>
      <c r="V23" s="27">
        <f t="shared" si="9"/>
        <v>0.76</v>
      </c>
    </row>
    <row r="24" spans="2:22" x14ac:dyDescent="0.25">
      <c r="B24" s="2">
        <v>20</v>
      </c>
      <c r="C24" s="19">
        <v>5</v>
      </c>
      <c r="D24" s="20">
        <v>0.16666666666666666</v>
      </c>
      <c r="E24" s="19">
        <f t="shared" si="0"/>
        <v>25</v>
      </c>
      <c r="F24" s="19">
        <v>17</v>
      </c>
      <c r="G24" s="20">
        <v>0.56666666666666665</v>
      </c>
      <c r="H24" s="19">
        <f t="shared" si="1"/>
        <v>68</v>
      </c>
      <c r="I24" s="19">
        <v>7</v>
      </c>
      <c r="J24" s="20">
        <v>0.23333333333333334</v>
      </c>
      <c r="K24" s="19">
        <f t="shared" si="2"/>
        <v>21</v>
      </c>
      <c r="L24" s="19">
        <v>1</v>
      </c>
      <c r="M24" s="20">
        <v>3.3333333333333333E-2</v>
      </c>
      <c r="N24" s="19">
        <f t="shared" si="3"/>
        <v>2</v>
      </c>
      <c r="O24" s="19">
        <v>0</v>
      </c>
      <c r="P24" s="20">
        <v>0</v>
      </c>
      <c r="Q24" s="19">
        <f t="shared" si="4"/>
        <v>0</v>
      </c>
      <c r="R24" s="23">
        <f t="shared" si="5"/>
        <v>30</v>
      </c>
      <c r="S24" s="24">
        <f t="shared" si="6"/>
        <v>0.99999999999999989</v>
      </c>
      <c r="T24" s="23">
        <f t="shared" si="7"/>
        <v>116</v>
      </c>
      <c r="U24" s="25">
        <f t="shared" si="8"/>
        <v>3.8666666666666667</v>
      </c>
      <c r="V24" s="27">
        <f t="shared" si="9"/>
        <v>0.77333333333333332</v>
      </c>
    </row>
    <row r="25" spans="2:22" x14ac:dyDescent="0.25">
      <c r="B25" s="2">
        <v>21</v>
      </c>
      <c r="C25" s="19">
        <v>5</v>
      </c>
      <c r="D25" s="20">
        <v>0.16666666666666666</v>
      </c>
      <c r="E25" s="19">
        <f t="shared" si="0"/>
        <v>25</v>
      </c>
      <c r="F25" s="19">
        <v>19</v>
      </c>
      <c r="G25" s="20">
        <v>0.6333333333333333</v>
      </c>
      <c r="H25" s="19">
        <f t="shared" si="1"/>
        <v>76</v>
      </c>
      <c r="I25" s="19">
        <v>5</v>
      </c>
      <c r="J25" s="20">
        <v>0.16666666666666666</v>
      </c>
      <c r="K25" s="19">
        <f t="shared" si="2"/>
        <v>15</v>
      </c>
      <c r="L25" s="19">
        <v>1</v>
      </c>
      <c r="M25" s="20">
        <v>3.3333333333333333E-2</v>
      </c>
      <c r="N25" s="19">
        <f t="shared" si="3"/>
        <v>2</v>
      </c>
      <c r="O25" s="19">
        <v>0</v>
      </c>
      <c r="P25" s="20">
        <v>0</v>
      </c>
      <c r="Q25" s="19">
        <f t="shared" si="4"/>
        <v>0</v>
      </c>
      <c r="R25" s="23">
        <f t="shared" si="5"/>
        <v>30</v>
      </c>
      <c r="S25" s="24">
        <f t="shared" si="6"/>
        <v>0.99999999999999989</v>
      </c>
      <c r="T25" s="23">
        <f t="shared" si="7"/>
        <v>118</v>
      </c>
      <c r="U25" s="25">
        <f t="shared" si="8"/>
        <v>3.9333333333333331</v>
      </c>
      <c r="V25" s="27">
        <f t="shared" si="9"/>
        <v>0.78666666666666663</v>
      </c>
    </row>
    <row r="26" spans="2:22" x14ac:dyDescent="0.25">
      <c r="B26" s="2">
        <v>22</v>
      </c>
      <c r="C26" s="19">
        <v>3</v>
      </c>
      <c r="D26" s="20">
        <v>0.1</v>
      </c>
      <c r="E26" s="19">
        <f t="shared" si="0"/>
        <v>15</v>
      </c>
      <c r="F26" s="19">
        <v>6</v>
      </c>
      <c r="G26" s="20">
        <v>0.2</v>
      </c>
      <c r="H26" s="19">
        <f t="shared" si="1"/>
        <v>24</v>
      </c>
      <c r="I26" s="19">
        <v>9</v>
      </c>
      <c r="J26" s="20">
        <v>0.3</v>
      </c>
      <c r="K26" s="19">
        <f t="shared" si="2"/>
        <v>27</v>
      </c>
      <c r="L26" s="19">
        <v>10</v>
      </c>
      <c r="M26" s="20">
        <v>0.33333333333333331</v>
      </c>
      <c r="N26" s="19">
        <f t="shared" si="3"/>
        <v>20</v>
      </c>
      <c r="O26" s="19">
        <v>2</v>
      </c>
      <c r="P26" s="20">
        <v>6.6666666666666666E-2</v>
      </c>
      <c r="Q26" s="19">
        <f t="shared" si="4"/>
        <v>2</v>
      </c>
      <c r="R26" s="23">
        <f t="shared" si="5"/>
        <v>30</v>
      </c>
      <c r="S26" s="24">
        <f t="shared" si="6"/>
        <v>1</v>
      </c>
      <c r="T26" s="23">
        <f t="shared" si="7"/>
        <v>88</v>
      </c>
      <c r="U26" s="25">
        <f t="shared" si="8"/>
        <v>2.9333333333333331</v>
      </c>
      <c r="V26" s="27">
        <f t="shared" si="9"/>
        <v>0.58666666666666667</v>
      </c>
    </row>
    <row r="27" spans="2:22" x14ac:dyDescent="0.25">
      <c r="B27" s="2">
        <v>23</v>
      </c>
      <c r="C27" s="19">
        <v>6</v>
      </c>
      <c r="D27" s="20">
        <v>0.2</v>
      </c>
      <c r="E27" s="19">
        <f t="shared" si="0"/>
        <v>30</v>
      </c>
      <c r="F27" s="19">
        <v>17</v>
      </c>
      <c r="G27" s="20">
        <v>0.56666666666666665</v>
      </c>
      <c r="H27" s="19">
        <f t="shared" si="1"/>
        <v>68</v>
      </c>
      <c r="I27" s="19">
        <v>6</v>
      </c>
      <c r="J27" s="20">
        <v>0.2</v>
      </c>
      <c r="K27" s="19">
        <f t="shared" si="2"/>
        <v>18</v>
      </c>
      <c r="L27" s="19">
        <v>1</v>
      </c>
      <c r="M27" s="20">
        <v>3.3333333333333333E-2</v>
      </c>
      <c r="N27" s="19">
        <f t="shared" si="3"/>
        <v>2</v>
      </c>
      <c r="O27" s="19">
        <v>0</v>
      </c>
      <c r="P27" s="20">
        <v>0</v>
      </c>
      <c r="Q27" s="19">
        <f t="shared" si="4"/>
        <v>0</v>
      </c>
      <c r="R27" s="23">
        <f t="shared" si="5"/>
        <v>30</v>
      </c>
      <c r="S27" s="24">
        <f t="shared" si="6"/>
        <v>0.99999999999999989</v>
      </c>
      <c r="T27" s="23">
        <f t="shared" si="7"/>
        <v>118</v>
      </c>
      <c r="U27" s="25">
        <f t="shared" si="8"/>
        <v>3.9333333333333331</v>
      </c>
      <c r="V27" s="27">
        <f t="shared" si="9"/>
        <v>0.78666666666666663</v>
      </c>
    </row>
    <row r="28" spans="2:22" x14ac:dyDescent="0.25">
      <c r="B28" s="2">
        <v>24</v>
      </c>
      <c r="C28" s="19">
        <v>9</v>
      </c>
      <c r="D28" s="20">
        <v>0.3</v>
      </c>
      <c r="E28" s="19">
        <f t="shared" si="0"/>
        <v>45</v>
      </c>
      <c r="F28" s="19">
        <v>15</v>
      </c>
      <c r="G28" s="20">
        <v>0.5</v>
      </c>
      <c r="H28" s="19">
        <f t="shared" si="1"/>
        <v>60</v>
      </c>
      <c r="I28" s="19">
        <v>3</v>
      </c>
      <c r="J28" s="20">
        <v>0.1</v>
      </c>
      <c r="K28" s="19">
        <f t="shared" si="2"/>
        <v>9</v>
      </c>
      <c r="L28" s="19">
        <v>3</v>
      </c>
      <c r="M28" s="20">
        <v>0.1</v>
      </c>
      <c r="N28" s="19">
        <f t="shared" si="3"/>
        <v>6</v>
      </c>
      <c r="O28" s="19">
        <v>0</v>
      </c>
      <c r="P28" s="20">
        <v>0</v>
      </c>
      <c r="Q28" s="19">
        <f t="shared" si="4"/>
        <v>0</v>
      </c>
      <c r="R28" s="23">
        <f t="shared" si="5"/>
        <v>30</v>
      </c>
      <c r="S28" s="24">
        <f t="shared" si="6"/>
        <v>1</v>
      </c>
      <c r="T28" s="23">
        <f t="shared" si="7"/>
        <v>120</v>
      </c>
      <c r="U28" s="25">
        <f t="shared" si="8"/>
        <v>4</v>
      </c>
      <c r="V28" s="27">
        <f t="shared" si="9"/>
        <v>0.8</v>
      </c>
    </row>
    <row r="29" spans="2:22" x14ac:dyDescent="0.25">
      <c r="B29" s="2">
        <v>25</v>
      </c>
      <c r="C29" s="19">
        <v>9</v>
      </c>
      <c r="D29" s="20">
        <v>0.3</v>
      </c>
      <c r="E29" s="19">
        <f t="shared" si="0"/>
        <v>45</v>
      </c>
      <c r="F29" s="19">
        <v>10</v>
      </c>
      <c r="G29" s="20">
        <v>0.33333333333333331</v>
      </c>
      <c r="H29" s="19">
        <f t="shared" si="1"/>
        <v>40</v>
      </c>
      <c r="I29" s="19">
        <v>10</v>
      </c>
      <c r="J29" s="20">
        <v>0.33333333333333331</v>
      </c>
      <c r="K29" s="19">
        <f t="shared" si="2"/>
        <v>30</v>
      </c>
      <c r="L29" s="19">
        <v>1</v>
      </c>
      <c r="M29" s="20">
        <v>3.3333333333333333E-2</v>
      </c>
      <c r="N29" s="19">
        <f t="shared" si="3"/>
        <v>2</v>
      </c>
      <c r="O29" s="19">
        <v>0</v>
      </c>
      <c r="P29" s="20">
        <v>0</v>
      </c>
      <c r="Q29" s="19">
        <f t="shared" si="4"/>
        <v>0</v>
      </c>
      <c r="R29" s="23">
        <f t="shared" si="5"/>
        <v>30</v>
      </c>
      <c r="S29" s="24">
        <f t="shared" si="6"/>
        <v>0.99999999999999989</v>
      </c>
      <c r="T29" s="23">
        <f t="shared" si="7"/>
        <v>117</v>
      </c>
      <c r="U29" s="25">
        <f t="shared" si="8"/>
        <v>3.9</v>
      </c>
      <c r="V29" s="27">
        <f t="shared" si="9"/>
        <v>0.78</v>
      </c>
    </row>
    <row r="30" spans="2:22" x14ac:dyDescent="0.25">
      <c r="B30" s="2">
        <v>26</v>
      </c>
      <c r="C30" s="19">
        <v>10</v>
      </c>
      <c r="D30" s="20">
        <v>0.33333333333333331</v>
      </c>
      <c r="E30" s="19">
        <f t="shared" si="0"/>
        <v>50</v>
      </c>
      <c r="F30" s="19">
        <v>18</v>
      </c>
      <c r="G30" s="20">
        <v>0.6</v>
      </c>
      <c r="H30" s="19">
        <f t="shared" si="1"/>
        <v>72</v>
      </c>
      <c r="I30" s="19">
        <v>2</v>
      </c>
      <c r="J30" s="20">
        <v>6.6666666666666666E-2</v>
      </c>
      <c r="K30" s="19">
        <f t="shared" si="2"/>
        <v>6</v>
      </c>
      <c r="L30" s="19">
        <v>0</v>
      </c>
      <c r="M30" s="20">
        <v>0</v>
      </c>
      <c r="N30" s="19">
        <f t="shared" si="3"/>
        <v>0</v>
      </c>
      <c r="O30" s="19">
        <v>0</v>
      </c>
      <c r="P30" s="20">
        <v>0</v>
      </c>
      <c r="Q30" s="19">
        <f t="shared" si="4"/>
        <v>0</v>
      </c>
      <c r="R30" s="23">
        <f t="shared" si="5"/>
        <v>30</v>
      </c>
      <c r="S30" s="24">
        <f t="shared" si="6"/>
        <v>1</v>
      </c>
      <c r="T30" s="23">
        <f t="shared" si="7"/>
        <v>128</v>
      </c>
      <c r="U30" s="25">
        <f t="shared" si="8"/>
        <v>4.2666666666666666</v>
      </c>
      <c r="V30" s="27">
        <f t="shared" si="9"/>
        <v>0.85333333333333339</v>
      </c>
    </row>
    <row r="31" spans="2:22" x14ac:dyDescent="0.25">
      <c r="B31" s="2">
        <v>27</v>
      </c>
      <c r="C31" s="19">
        <v>9</v>
      </c>
      <c r="D31" s="20">
        <v>0.3</v>
      </c>
      <c r="E31" s="19">
        <f t="shared" si="0"/>
        <v>45</v>
      </c>
      <c r="F31" s="19">
        <v>17</v>
      </c>
      <c r="G31" s="20">
        <v>0.56666666666666665</v>
      </c>
      <c r="H31" s="19">
        <f t="shared" si="1"/>
        <v>68</v>
      </c>
      <c r="I31" s="19">
        <v>4</v>
      </c>
      <c r="J31" s="20">
        <v>0.13333333333333333</v>
      </c>
      <c r="K31" s="19">
        <f t="shared" si="2"/>
        <v>12</v>
      </c>
      <c r="L31" s="19">
        <v>0</v>
      </c>
      <c r="M31" s="20">
        <v>0</v>
      </c>
      <c r="N31" s="19">
        <f t="shared" si="3"/>
        <v>0</v>
      </c>
      <c r="O31" s="19">
        <v>0</v>
      </c>
      <c r="P31" s="20">
        <v>0</v>
      </c>
      <c r="Q31" s="19">
        <f t="shared" si="4"/>
        <v>0</v>
      </c>
      <c r="R31" s="23">
        <f t="shared" si="5"/>
        <v>30</v>
      </c>
      <c r="S31" s="24">
        <f t="shared" si="6"/>
        <v>1</v>
      </c>
      <c r="T31" s="23">
        <f t="shared" si="7"/>
        <v>125</v>
      </c>
      <c r="U31" s="25">
        <f t="shared" si="8"/>
        <v>4.166666666666667</v>
      </c>
      <c r="V31" s="27">
        <f t="shared" si="9"/>
        <v>0.83333333333333337</v>
      </c>
    </row>
    <row r="32" spans="2:22" x14ac:dyDescent="0.25">
      <c r="B32" s="2">
        <v>28</v>
      </c>
      <c r="C32" s="19">
        <v>8</v>
      </c>
      <c r="D32" s="20">
        <v>0.26666666666666666</v>
      </c>
      <c r="E32" s="19">
        <f t="shared" si="0"/>
        <v>40</v>
      </c>
      <c r="F32" s="19">
        <v>18</v>
      </c>
      <c r="G32" s="20">
        <v>0.6</v>
      </c>
      <c r="H32" s="19">
        <f t="shared" si="1"/>
        <v>72</v>
      </c>
      <c r="I32" s="19">
        <v>4</v>
      </c>
      <c r="J32" s="20">
        <v>0.13333333333333333</v>
      </c>
      <c r="K32" s="19">
        <f t="shared" si="2"/>
        <v>12</v>
      </c>
      <c r="L32" s="19">
        <v>0</v>
      </c>
      <c r="M32" s="20">
        <v>0</v>
      </c>
      <c r="N32" s="19">
        <f t="shared" si="3"/>
        <v>0</v>
      </c>
      <c r="O32" s="19">
        <v>0</v>
      </c>
      <c r="P32" s="20">
        <v>0</v>
      </c>
      <c r="Q32" s="19">
        <f t="shared" si="4"/>
        <v>0</v>
      </c>
      <c r="R32" s="23">
        <f t="shared" si="5"/>
        <v>30</v>
      </c>
      <c r="S32" s="24">
        <f t="shared" si="6"/>
        <v>1</v>
      </c>
      <c r="T32" s="23">
        <f t="shared" si="7"/>
        <v>124</v>
      </c>
      <c r="U32" s="25">
        <f t="shared" si="8"/>
        <v>4.1333333333333337</v>
      </c>
      <c r="V32" s="27">
        <f t="shared" si="9"/>
        <v>0.82666666666666666</v>
      </c>
    </row>
    <row r="33" spans="2:22" x14ac:dyDescent="0.25">
      <c r="B33" s="2">
        <v>29</v>
      </c>
      <c r="C33" s="19">
        <v>8</v>
      </c>
      <c r="D33" s="20">
        <v>0.26666666666666666</v>
      </c>
      <c r="E33" s="19">
        <f t="shared" si="0"/>
        <v>40</v>
      </c>
      <c r="F33" s="19">
        <v>16</v>
      </c>
      <c r="G33" s="20">
        <v>0.53333333333333333</v>
      </c>
      <c r="H33" s="19">
        <f t="shared" si="1"/>
        <v>64</v>
      </c>
      <c r="I33" s="19">
        <v>5</v>
      </c>
      <c r="J33" s="20">
        <v>0.16666666666666666</v>
      </c>
      <c r="K33" s="19">
        <f t="shared" si="2"/>
        <v>15</v>
      </c>
      <c r="L33" s="19">
        <v>1</v>
      </c>
      <c r="M33" s="20">
        <v>3.3333333333333333E-2</v>
      </c>
      <c r="N33" s="19">
        <f t="shared" si="3"/>
        <v>2</v>
      </c>
      <c r="O33" s="19">
        <v>0</v>
      </c>
      <c r="P33" s="20">
        <v>0</v>
      </c>
      <c r="Q33" s="19">
        <f t="shared" si="4"/>
        <v>0</v>
      </c>
      <c r="R33" s="23">
        <f t="shared" si="5"/>
        <v>30</v>
      </c>
      <c r="S33" s="24">
        <f t="shared" si="6"/>
        <v>1</v>
      </c>
      <c r="T33" s="23">
        <f t="shared" si="7"/>
        <v>121</v>
      </c>
      <c r="U33" s="25">
        <f t="shared" si="8"/>
        <v>4.0333333333333332</v>
      </c>
      <c r="V33" s="27">
        <f t="shared" si="9"/>
        <v>0.80666666666666664</v>
      </c>
    </row>
    <row r="34" spans="2:22" x14ac:dyDescent="0.25">
      <c r="B34" s="2">
        <v>30</v>
      </c>
      <c r="C34" s="19">
        <v>9</v>
      </c>
      <c r="D34" s="20">
        <v>0.3</v>
      </c>
      <c r="E34" s="19">
        <f t="shared" si="0"/>
        <v>45</v>
      </c>
      <c r="F34" s="19">
        <v>12</v>
      </c>
      <c r="G34" s="20">
        <v>0.4</v>
      </c>
      <c r="H34" s="19">
        <f t="shared" si="1"/>
        <v>48</v>
      </c>
      <c r="I34" s="19">
        <v>8</v>
      </c>
      <c r="J34" s="20">
        <v>0.26666666666666666</v>
      </c>
      <c r="K34" s="19">
        <f t="shared" si="2"/>
        <v>24</v>
      </c>
      <c r="L34" s="19">
        <v>0</v>
      </c>
      <c r="M34" s="20">
        <v>0</v>
      </c>
      <c r="N34" s="19">
        <f t="shared" si="3"/>
        <v>0</v>
      </c>
      <c r="O34" s="19">
        <v>1</v>
      </c>
      <c r="P34" s="20">
        <v>3.3333333333333333E-2</v>
      </c>
      <c r="Q34" s="19">
        <f t="shared" si="4"/>
        <v>1</v>
      </c>
      <c r="R34" s="23">
        <f t="shared" si="5"/>
        <v>30</v>
      </c>
      <c r="S34" s="24">
        <f t="shared" si="6"/>
        <v>0.99999999999999989</v>
      </c>
      <c r="T34" s="23">
        <f t="shared" si="7"/>
        <v>118</v>
      </c>
      <c r="U34" s="25">
        <f t="shared" si="8"/>
        <v>3.9333333333333331</v>
      </c>
      <c r="V34" s="27">
        <f t="shared" si="9"/>
        <v>0.78666666666666663</v>
      </c>
    </row>
    <row r="35" spans="2:22" x14ac:dyDescent="0.25">
      <c r="B35" s="2">
        <v>31</v>
      </c>
      <c r="C35" s="19">
        <v>8</v>
      </c>
      <c r="D35" s="20">
        <v>0.26666666666666666</v>
      </c>
      <c r="E35" s="19">
        <f t="shared" si="0"/>
        <v>40</v>
      </c>
      <c r="F35" s="19">
        <v>10</v>
      </c>
      <c r="G35" s="20">
        <v>0.33333333333333331</v>
      </c>
      <c r="H35" s="19">
        <f t="shared" si="1"/>
        <v>40</v>
      </c>
      <c r="I35" s="19">
        <v>11</v>
      </c>
      <c r="J35" s="20">
        <v>0.36666666666666664</v>
      </c>
      <c r="K35" s="19">
        <f t="shared" si="2"/>
        <v>33</v>
      </c>
      <c r="L35" s="19">
        <v>0</v>
      </c>
      <c r="M35" s="20">
        <v>0</v>
      </c>
      <c r="N35" s="19">
        <f t="shared" si="3"/>
        <v>0</v>
      </c>
      <c r="O35" s="19">
        <v>1</v>
      </c>
      <c r="P35" s="20">
        <v>3.3333333333333333E-2</v>
      </c>
      <c r="Q35" s="19">
        <f t="shared" si="4"/>
        <v>1</v>
      </c>
      <c r="R35" s="23">
        <f t="shared" si="5"/>
        <v>30</v>
      </c>
      <c r="S35" s="24">
        <f t="shared" si="6"/>
        <v>0.99999999999999989</v>
      </c>
      <c r="T35" s="23">
        <f t="shared" si="7"/>
        <v>114</v>
      </c>
      <c r="U35" s="25">
        <f t="shared" si="8"/>
        <v>3.8</v>
      </c>
      <c r="V35" s="27">
        <f t="shared" si="9"/>
        <v>0.76</v>
      </c>
    </row>
    <row r="36" spans="2:22" x14ac:dyDescent="0.25">
      <c r="B36" s="2">
        <v>32</v>
      </c>
      <c r="C36" s="19">
        <v>7</v>
      </c>
      <c r="D36" s="20">
        <v>0.23333333333333334</v>
      </c>
      <c r="E36" s="19">
        <f t="shared" si="0"/>
        <v>35</v>
      </c>
      <c r="F36" s="19">
        <v>17</v>
      </c>
      <c r="G36" s="20">
        <v>0.56666666666666665</v>
      </c>
      <c r="H36" s="19">
        <f t="shared" si="1"/>
        <v>68</v>
      </c>
      <c r="I36" s="19">
        <v>5</v>
      </c>
      <c r="J36" s="20">
        <v>0.16666666666666666</v>
      </c>
      <c r="K36" s="19">
        <f t="shared" si="2"/>
        <v>15</v>
      </c>
      <c r="L36" s="19">
        <v>0</v>
      </c>
      <c r="M36" s="20">
        <v>0</v>
      </c>
      <c r="N36" s="19">
        <f t="shared" si="3"/>
        <v>0</v>
      </c>
      <c r="O36" s="19">
        <v>1</v>
      </c>
      <c r="P36" s="20">
        <v>3.3333333333333333E-2</v>
      </c>
      <c r="Q36" s="19">
        <f t="shared" si="4"/>
        <v>1</v>
      </c>
      <c r="R36" s="23">
        <f t="shared" si="5"/>
        <v>30</v>
      </c>
      <c r="S36" s="24">
        <f t="shared" si="6"/>
        <v>1</v>
      </c>
      <c r="T36" s="23">
        <f t="shared" si="7"/>
        <v>119</v>
      </c>
      <c r="U36" s="25">
        <f t="shared" si="8"/>
        <v>3.9666666666666668</v>
      </c>
      <c r="V36" s="27">
        <f t="shared" si="9"/>
        <v>0.79333333333333333</v>
      </c>
    </row>
    <row r="37" spans="2:22" x14ac:dyDescent="0.25">
      <c r="B37" s="2">
        <v>33</v>
      </c>
      <c r="C37" s="19">
        <v>8</v>
      </c>
      <c r="D37" s="20">
        <v>0.26666666666666666</v>
      </c>
      <c r="E37" s="19">
        <f t="shared" si="0"/>
        <v>40</v>
      </c>
      <c r="F37" s="19">
        <v>19</v>
      </c>
      <c r="G37" s="20">
        <v>0.6333333333333333</v>
      </c>
      <c r="H37" s="19">
        <f t="shared" si="1"/>
        <v>76</v>
      </c>
      <c r="I37" s="19">
        <v>2</v>
      </c>
      <c r="J37" s="20">
        <v>6.6666666666666666E-2</v>
      </c>
      <c r="K37" s="19">
        <f t="shared" si="2"/>
        <v>6</v>
      </c>
      <c r="L37" s="19">
        <v>0</v>
      </c>
      <c r="M37" s="20">
        <v>0</v>
      </c>
      <c r="N37" s="19">
        <f t="shared" si="3"/>
        <v>0</v>
      </c>
      <c r="O37" s="19">
        <v>1</v>
      </c>
      <c r="P37" s="20">
        <v>3.3333333333333333E-2</v>
      </c>
      <c r="Q37" s="19">
        <f t="shared" si="4"/>
        <v>1</v>
      </c>
      <c r="R37" s="23">
        <f t="shared" si="5"/>
        <v>30</v>
      </c>
      <c r="S37" s="24">
        <f t="shared" si="6"/>
        <v>0.99999999999999989</v>
      </c>
      <c r="T37" s="23">
        <f t="shared" si="7"/>
        <v>123</v>
      </c>
      <c r="U37" s="25">
        <f t="shared" si="8"/>
        <v>4.0999999999999996</v>
      </c>
      <c r="V37" s="27">
        <f t="shared" si="9"/>
        <v>0.82</v>
      </c>
    </row>
    <row r="38" spans="2:22" x14ac:dyDescent="0.25">
      <c r="B38" s="2">
        <v>34</v>
      </c>
      <c r="C38" s="19">
        <v>10</v>
      </c>
      <c r="D38" s="20">
        <v>0.33333333333333331</v>
      </c>
      <c r="E38" s="19">
        <f t="shared" si="0"/>
        <v>50</v>
      </c>
      <c r="F38" s="19">
        <v>16</v>
      </c>
      <c r="G38" s="20">
        <v>0.53333333333333333</v>
      </c>
      <c r="H38" s="19">
        <f t="shared" si="1"/>
        <v>64</v>
      </c>
      <c r="I38" s="19">
        <v>3</v>
      </c>
      <c r="J38" s="20">
        <v>0.1</v>
      </c>
      <c r="K38" s="19">
        <f t="shared" si="2"/>
        <v>9</v>
      </c>
      <c r="L38" s="19">
        <v>0</v>
      </c>
      <c r="M38" s="20">
        <v>0</v>
      </c>
      <c r="N38" s="19">
        <f t="shared" si="3"/>
        <v>0</v>
      </c>
      <c r="O38" s="19">
        <v>1</v>
      </c>
      <c r="P38" s="20">
        <v>3.3333333333333333E-2</v>
      </c>
      <c r="Q38" s="19">
        <f t="shared" si="4"/>
        <v>1</v>
      </c>
      <c r="R38" s="23">
        <f t="shared" si="5"/>
        <v>30</v>
      </c>
      <c r="S38" s="24">
        <f t="shared" si="6"/>
        <v>1</v>
      </c>
      <c r="T38" s="23">
        <f t="shared" si="7"/>
        <v>124</v>
      </c>
      <c r="U38" s="25">
        <f t="shared" si="8"/>
        <v>4.1333333333333337</v>
      </c>
      <c r="V38" s="27">
        <f t="shared" si="9"/>
        <v>0.82666666666666666</v>
      </c>
    </row>
    <row r="39" spans="2:22" x14ac:dyDescent="0.25">
      <c r="B39" s="2">
        <v>35</v>
      </c>
      <c r="C39" s="19">
        <v>20</v>
      </c>
      <c r="D39" s="20">
        <v>0.66666666666666663</v>
      </c>
      <c r="E39" s="19">
        <f t="shared" si="0"/>
        <v>100</v>
      </c>
      <c r="F39" s="19">
        <v>10</v>
      </c>
      <c r="G39" s="20">
        <v>0.33333333333333331</v>
      </c>
      <c r="H39" s="19">
        <f t="shared" si="1"/>
        <v>40</v>
      </c>
      <c r="I39" s="19">
        <v>0</v>
      </c>
      <c r="J39" s="20">
        <v>0</v>
      </c>
      <c r="K39" s="19">
        <f t="shared" si="2"/>
        <v>0</v>
      </c>
      <c r="L39" s="19">
        <v>0</v>
      </c>
      <c r="M39" s="20">
        <v>0</v>
      </c>
      <c r="N39" s="19">
        <f t="shared" si="3"/>
        <v>0</v>
      </c>
      <c r="O39" s="19">
        <v>0</v>
      </c>
      <c r="P39" s="20">
        <v>0</v>
      </c>
      <c r="Q39" s="19">
        <f t="shared" si="4"/>
        <v>0</v>
      </c>
      <c r="R39" s="23">
        <f t="shared" si="5"/>
        <v>30</v>
      </c>
      <c r="S39" s="24">
        <f t="shared" si="6"/>
        <v>1</v>
      </c>
      <c r="T39" s="23">
        <f t="shared" si="7"/>
        <v>140</v>
      </c>
      <c r="U39" s="25">
        <f t="shared" si="8"/>
        <v>4.666666666666667</v>
      </c>
      <c r="V39" s="27">
        <f t="shared" si="9"/>
        <v>0.93333333333333335</v>
      </c>
    </row>
    <row r="40" spans="2:22" x14ac:dyDescent="0.25">
      <c r="B40" s="2">
        <v>36</v>
      </c>
      <c r="C40" s="19">
        <v>16</v>
      </c>
      <c r="D40" s="20">
        <v>0.53333333333333333</v>
      </c>
      <c r="E40" s="19">
        <f t="shared" si="0"/>
        <v>80</v>
      </c>
      <c r="F40" s="19">
        <v>12</v>
      </c>
      <c r="G40" s="20">
        <v>0.4</v>
      </c>
      <c r="H40" s="19">
        <f t="shared" si="1"/>
        <v>48</v>
      </c>
      <c r="I40" s="19">
        <v>2</v>
      </c>
      <c r="J40" s="20">
        <v>6.6666666666666666E-2</v>
      </c>
      <c r="K40" s="19">
        <f t="shared" si="2"/>
        <v>6</v>
      </c>
      <c r="L40" s="19">
        <v>0</v>
      </c>
      <c r="M40" s="20">
        <v>0</v>
      </c>
      <c r="N40" s="19">
        <f t="shared" si="3"/>
        <v>0</v>
      </c>
      <c r="O40" s="19">
        <v>0</v>
      </c>
      <c r="P40" s="20">
        <v>0</v>
      </c>
      <c r="Q40" s="19">
        <f t="shared" si="4"/>
        <v>0</v>
      </c>
      <c r="R40" s="23">
        <f t="shared" si="5"/>
        <v>30</v>
      </c>
      <c r="S40" s="24">
        <f t="shared" si="6"/>
        <v>1</v>
      </c>
      <c r="T40" s="23">
        <f t="shared" si="7"/>
        <v>134</v>
      </c>
      <c r="U40" s="25">
        <f t="shared" si="8"/>
        <v>4.4666666666666668</v>
      </c>
      <c r="V40" s="27">
        <f t="shared" si="9"/>
        <v>0.89333333333333331</v>
      </c>
    </row>
    <row r="41" spans="2:22" x14ac:dyDescent="0.25">
      <c r="B41" s="2">
        <v>37</v>
      </c>
      <c r="C41" s="19">
        <v>18</v>
      </c>
      <c r="D41" s="20">
        <v>0.6</v>
      </c>
      <c r="E41" s="19">
        <f t="shared" si="0"/>
        <v>90</v>
      </c>
      <c r="F41" s="19">
        <v>12</v>
      </c>
      <c r="G41" s="20">
        <v>0.4</v>
      </c>
      <c r="H41" s="19">
        <f t="shared" si="1"/>
        <v>48</v>
      </c>
      <c r="I41" s="19">
        <v>0</v>
      </c>
      <c r="J41" s="20">
        <v>0</v>
      </c>
      <c r="K41" s="19">
        <f t="shared" si="2"/>
        <v>0</v>
      </c>
      <c r="L41" s="19">
        <v>0</v>
      </c>
      <c r="M41" s="20">
        <v>0</v>
      </c>
      <c r="N41" s="19">
        <f t="shared" si="3"/>
        <v>0</v>
      </c>
      <c r="O41" s="19">
        <v>0</v>
      </c>
      <c r="P41" s="20">
        <v>0</v>
      </c>
      <c r="Q41" s="19">
        <f t="shared" si="4"/>
        <v>0</v>
      </c>
      <c r="R41" s="23">
        <f t="shared" si="5"/>
        <v>30</v>
      </c>
      <c r="S41" s="24">
        <f t="shared" si="6"/>
        <v>1</v>
      </c>
      <c r="T41" s="23">
        <f t="shared" si="7"/>
        <v>138</v>
      </c>
      <c r="U41" s="25">
        <f t="shared" si="8"/>
        <v>4.5999999999999996</v>
      </c>
      <c r="V41" s="27">
        <f t="shared" si="9"/>
        <v>0.92</v>
      </c>
    </row>
    <row r="42" spans="2:22" x14ac:dyDescent="0.25">
      <c r="B42" s="2">
        <v>38</v>
      </c>
      <c r="C42" s="19">
        <v>14</v>
      </c>
      <c r="D42" s="20">
        <v>0.46666666666666667</v>
      </c>
      <c r="E42" s="19">
        <f t="shared" si="0"/>
        <v>70</v>
      </c>
      <c r="F42" s="19">
        <v>16</v>
      </c>
      <c r="G42" s="20">
        <v>0.53333333333333333</v>
      </c>
      <c r="H42" s="19">
        <f t="shared" si="1"/>
        <v>64</v>
      </c>
      <c r="I42" s="19">
        <v>0</v>
      </c>
      <c r="J42" s="20">
        <v>0</v>
      </c>
      <c r="K42" s="19">
        <f t="shared" si="2"/>
        <v>0</v>
      </c>
      <c r="L42" s="19">
        <v>0</v>
      </c>
      <c r="M42" s="20">
        <v>0</v>
      </c>
      <c r="N42" s="19">
        <f t="shared" si="3"/>
        <v>0</v>
      </c>
      <c r="O42" s="19">
        <v>0</v>
      </c>
      <c r="P42" s="20">
        <v>0</v>
      </c>
      <c r="Q42" s="19">
        <f t="shared" si="4"/>
        <v>0</v>
      </c>
      <c r="R42" s="23">
        <f t="shared" si="5"/>
        <v>30</v>
      </c>
      <c r="S42" s="24">
        <f t="shared" si="6"/>
        <v>1</v>
      </c>
      <c r="T42" s="23">
        <f t="shared" si="7"/>
        <v>134</v>
      </c>
      <c r="U42" s="25">
        <f t="shared" si="8"/>
        <v>4.4666666666666668</v>
      </c>
      <c r="V42" s="27">
        <f t="shared" si="9"/>
        <v>0.89333333333333331</v>
      </c>
    </row>
    <row r="43" spans="2:22" x14ac:dyDescent="0.25">
      <c r="B43" s="2">
        <v>39</v>
      </c>
      <c r="C43" s="19">
        <v>12</v>
      </c>
      <c r="D43" s="20">
        <v>0.4</v>
      </c>
      <c r="E43" s="19">
        <f t="shared" si="0"/>
        <v>60</v>
      </c>
      <c r="F43" s="19">
        <v>18</v>
      </c>
      <c r="G43" s="20">
        <v>0.6</v>
      </c>
      <c r="H43" s="19">
        <f t="shared" si="1"/>
        <v>72</v>
      </c>
      <c r="I43" s="19">
        <v>0</v>
      </c>
      <c r="J43" s="20">
        <v>0</v>
      </c>
      <c r="K43" s="19">
        <f t="shared" si="2"/>
        <v>0</v>
      </c>
      <c r="L43" s="19">
        <v>0</v>
      </c>
      <c r="M43" s="20">
        <v>0</v>
      </c>
      <c r="N43" s="19">
        <f t="shared" si="3"/>
        <v>0</v>
      </c>
      <c r="O43" s="19">
        <v>0</v>
      </c>
      <c r="P43" s="20">
        <v>0</v>
      </c>
      <c r="Q43" s="19">
        <f t="shared" si="4"/>
        <v>0</v>
      </c>
      <c r="R43" s="23">
        <f t="shared" si="5"/>
        <v>30</v>
      </c>
      <c r="S43" s="24">
        <f t="shared" si="6"/>
        <v>1</v>
      </c>
      <c r="T43" s="23">
        <f t="shared" si="7"/>
        <v>132</v>
      </c>
      <c r="U43" s="25">
        <f t="shared" si="8"/>
        <v>4.4000000000000004</v>
      </c>
      <c r="V43" s="27">
        <f t="shared" si="9"/>
        <v>0.88</v>
      </c>
    </row>
    <row r="44" spans="2:22" x14ac:dyDescent="0.25">
      <c r="B44" s="2">
        <v>40</v>
      </c>
      <c r="C44" s="19">
        <v>15</v>
      </c>
      <c r="D44" s="20">
        <v>0.5</v>
      </c>
      <c r="E44" s="19">
        <f t="shared" si="0"/>
        <v>75</v>
      </c>
      <c r="F44" s="19">
        <v>15</v>
      </c>
      <c r="G44" s="20">
        <v>0.5</v>
      </c>
      <c r="H44" s="19">
        <f t="shared" si="1"/>
        <v>60</v>
      </c>
      <c r="I44" s="19">
        <v>0</v>
      </c>
      <c r="J44" s="20">
        <v>0</v>
      </c>
      <c r="K44" s="19">
        <f t="shared" si="2"/>
        <v>0</v>
      </c>
      <c r="L44" s="19">
        <v>0</v>
      </c>
      <c r="M44" s="20">
        <v>0</v>
      </c>
      <c r="N44" s="19">
        <f t="shared" si="3"/>
        <v>0</v>
      </c>
      <c r="O44" s="19">
        <v>0</v>
      </c>
      <c r="P44" s="20">
        <v>0</v>
      </c>
      <c r="Q44" s="19">
        <f t="shared" si="4"/>
        <v>0</v>
      </c>
      <c r="R44" s="23">
        <f t="shared" si="5"/>
        <v>30</v>
      </c>
      <c r="S44" s="24">
        <f t="shared" si="6"/>
        <v>1</v>
      </c>
      <c r="T44" s="23">
        <f t="shared" si="7"/>
        <v>135</v>
      </c>
      <c r="U44" s="25">
        <f t="shared" si="8"/>
        <v>4.5</v>
      </c>
      <c r="V44" s="27">
        <f t="shared" si="9"/>
        <v>0.9</v>
      </c>
    </row>
  </sheetData>
  <mergeCells count="10">
    <mergeCell ref="B2:B4"/>
    <mergeCell ref="U2:U4"/>
    <mergeCell ref="R2:T3"/>
    <mergeCell ref="V2:V4"/>
    <mergeCell ref="C2:Q2"/>
    <mergeCell ref="C3:E3"/>
    <mergeCell ref="F3:H3"/>
    <mergeCell ref="I3:K3"/>
    <mergeCell ref="L3:N3"/>
    <mergeCell ref="O3:Q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Form Responses</vt:lpstr>
      <vt:lpstr>Olah Data</vt:lpstr>
      <vt:lpstr>Olah Data - reversed</vt:lpstr>
      <vt:lpstr>validity and reliability</vt:lpstr>
      <vt:lpstr>tabel r</vt:lpstr>
      <vt:lpstr>distribusi freq</vt:lpstr>
      <vt:lpstr>dist freq - 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Koperasi Puspa Kencana</cp:lastModifiedBy>
  <dcterms:created xsi:type="dcterms:W3CDTF">2024-11-24T22:06:07Z</dcterms:created>
  <dcterms:modified xsi:type="dcterms:W3CDTF">2024-11-27T11:51:47Z</dcterms:modified>
</cp:coreProperties>
</file>